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colors24.xml" ContentType="application/vnd.ms-office.chartcolorstyle+xml"/>
  <Override PartName="/xl/charts/style25.xml" ContentType="application/vnd.ms-office.chartstyle+xml"/>
  <Override PartName="/xl/charts/colors25.xml" ContentType="application/vnd.ms-office.chartcolorstyle+xml"/>
  <Override PartName="/xl/charts/colors17.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413"/>
  <workbookPr/>
  <bookViews>
    <workbookView xWindow="0" yWindow="460" windowWidth="38400" windowHeight="23540" activeTab="1"/>
  </bookViews>
  <sheets>
    <sheet name="Input" sheetId="1" r:id="rId1"/>
    <sheet name="Berekeningen" sheetId="2" r:id="rId2"/>
  </sheets>
  <definedNames>
    <definedName name="_xlnm.Print_Area" localSheetId="1">'Berekeningen'!$A$1:$AZ$55</definedName>
  </definedNames>
  <calcPr calcId="191029"/>
  <extLst/>
</workbook>
</file>

<file path=xl/sharedStrings.xml><?xml version="1.0" encoding="utf-8"?>
<sst xmlns="http://schemas.openxmlformats.org/spreadsheetml/2006/main" count="1726" uniqueCount="566">
  <si>
    <t>Tijdstempel</t>
  </si>
  <si>
    <t>Welke diensten gebruik je om muziek te luisteren</t>
  </si>
  <si>
    <t>Hoe lang gebruik je al streamingdiensten</t>
  </si>
  <si>
    <t>Waarop luister je vooral naar muziek</t>
  </si>
  <si>
    <t>Heb je of wil je muziek op een streamingdienst gedeeld?</t>
  </si>
  <si>
    <t>Wat vind je goed aan streamingdiensten?</t>
  </si>
  <si>
    <t>Wat kan beter aan bestaande diensten?</t>
  </si>
  <si>
    <t>Op welke diensten heb je je muziek gedeeld</t>
  </si>
  <si>
    <t>Welk genre muziek maak je?</t>
  </si>
  <si>
    <t>Ben je tevreden met hoeveel je verdient aan de streamingdienst?</t>
  </si>
  <si>
    <t>Heb je genoeg controle op hoe je pagina op de streamingdienst er uit ziet</t>
  </si>
  <si>
    <t>Bereik je een groter publiek door te delen op een streamingdienst tov het verkopen van albums?</t>
  </si>
  <si>
    <t>Als je je eigen streamingdienst zou kunnen opzetten, zou je dit dan doen?</t>
  </si>
  <si>
    <t>Zo ja, om welke reden(en) zou je dit doen</t>
  </si>
  <si>
    <t>Zo niet, waarom?</t>
  </si>
  <si>
    <t>Welke functionaliteit(en) zou je als artiest graag willen in (je eigen) streamingdienst?</t>
  </si>
  <si>
    <t>Als er een artiest met een eigen streamingdienst zou komen, zou je deze gebruiken?</t>
  </si>
  <si>
    <t>Een artiest deelt bijzondere content (demo's, backstage video's, extra kaartjes) alleen via de app, wil je hier voor betalen?</t>
  </si>
  <si>
    <t>Welke functionaliteit(en) zou je als gebruiker graag willen in een streamingdienst?</t>
  </si>
  <si>
    <t>Als je moet betalen voor muziek, op welke manier zou je dit het liefste doen?</t>
  </si>
  <si>
    <t>Spotify, YouTube (Music), Soundcloud</t>
  </si>
  <si>
    <t>Sinds het begin</t>
  </si>
  <si>
    <t>Computer</t>
  </si>
  <si>
    <t>Ja</t>
  </si>
  <si>
    <t>Helemaal mee eens</t>
  </si>
  <si>
    <t>Mee eens</t>
  </si>
  <si>
    <t>Niet mee eens</t>
  </si>
  <si>
    <t>Maakt mijn pc niet vol, alles is te vinden - ook wat ik (nog) niet ken, overal te luisteren (met internet).</t>
  </si>
  <si>
    <t>Artiesten beter uitbetalen.</t>
  </si>
  <si>
    <t>YouTube (Music)</t>
  </si>
  <si>
    <t>Pop</t>
  </si>
  <si>
    <t>Nee</t>
  </si>
  <si>
    <t>Dat laat ik liever over aan de mensen die daarin goed zijn ofwel beter dan ik.</t>
  </si>
  <si>
    <t>Mijn eigen profielpagina kunnen "pimpen"</t>
  </si>
  <si>
    <t>Misschien</t>
  </si>
  <si>
    <t xml:space="preserve">Bv. Meteen kunnen uploaden in een app-versie. </t>
  </si>
  <si>
    <t>App (eenmalig toegang tot systeem)</t>
  </si>
  <si>
    <t>Spotify</t>
  </si>
  <si>
    <t>Computer, Telefoon, Auto</t>
  </si>
  <si>
    <t>Neutraal</t>
  </si>
  <si>
    <t>Verbreed je muziek smaak</t>
  </si>
  <si>
    <t xml:space="preserve">Betere playlists voor eigen muziek uitbrengen </t>
  </si>
  <si>
    <t>Spotify, Apple Music / iTunes, Deezer</t>
  </si>
  <si>
    <t>Hiphop</t>
  </si>
  <si>
    <t xml:space="preserve">Daar ligt mijn interesse niet. Ik maak muziek en breng het uit. Om zelf zo iets op te zetten is teveel moeite voor mij. Het werkt prima zo. </t>
  </si>
  <si>
    <t xml:space="preserve">Duidelijk &amp; overzichtelijk </t>
  </si>
  <si>
    <t>Abonnement (betaal per maand)</t>
  </si>
  <si>
    <t>Spotify, YouTube (Music)</t>
  </si>
  <si>
    <t>Een paar jaar</t>
  </si>
  <si>
    <t>Grote aanbod aan muziek</t>
  </si>
  <si>
    <t>Nvt</t>
  </si>
  <si>
    <t xml:space="preserve">Muziek overslaan, albums maar ook losse liedjes, melding van nieuwe liedjes van je favoriete artiest. </t>
  </si>
  <si>
    <t>Een jaar</t>
  </si>
  <si>
    <t>Computer, Telefoon</t>
  </si>
  <si>
    <t>Helemaal niet mee eens</t>
  </si>
  <si>
    <t>Makkelijk en snel veel muziek</t>
  </si>
  <si>
    <t>Voorgestelde nummers sluiten niet altijd aan</t>
  </si>
  <si>
    <t xml:space="preserve">Zoiets als shazam maar dan in de app gebouwt </t>
  </si>
  <si>
    <t>Spotify, Soundcloud</t>
  </si>
  <si>
    <t>Telefoon</t>
  </si>
  <si>
    <t>Makkelijk, veel</t>
  </si>
  <si>
    <t>Artiesten krijgen nog steeds erg weinig betaald per stream</t>
  </si>
  <si>
    <t>Betere manieren om nieuwe muziek te vinden</t>
  </si>
  <si>
    <t>Telefoon, HiFi installatie, Auto</t>
  </si>
  <si>
    <t>Telefoon, Auto</t>
  </si>
  <si>
    <t>Het grote aanbod, zowel in aantallen nummers en artiesten als de diversiteit aan muzieksoorten en -smaken, en het gemak hiervan gebruik te maken.</t>
  </si>
  <si>
    <t>Samenwerking tussen streamingdiensten (denk aan nummers via YouTube aan Spotify toevoegen of via Spotify het nummer / de videoclip op YouTube bekijken).</t>
  </si>
  <si>
    <t>Muziek, goede geluidskwaliteit, lyrics, zoekfunctie via tekst, spraak en geluid.</t>
  </si>
  <si>
    <t>Veel muziek beschikbaar, afspeellijsten, fijn design</t>
  </si>
  <si>
    <t>Zelf fragmenten erin kunnen zetten (in bijv.persoonlijke playlisten) van jezelf zonder dat je het hoeft te publiceren/aan regels moet voldoen</t>
  </si>
  <si>
    <t>De beschikbaarheid en kwaliteit van de mueziek</t>
  </si>
  <si>
    <t>Het is redelijk prijzig en anders veel reclame</t>
  </si>
  <si>
    <t>betere suggestues op basis van luistergedrag</t>
  </si>
  <si>
    <t>Uitgebreidheid, makkelijk te bedienen, synchronisatie tussen apparaten</t>
  </si>
  <si>
    <t>De artiesten beter betalen. Streamingsdiensten hebben een monopolie en (kleinere) artiesten leiden hier financieel onder</t>
  </si>
  <si>
    <t>Spotify, Apple Music / iTunes, Soundcloud, Deezer</t>
  </si>
  <si>
    <t xml:space="preserve">Melodic Hardcore </t>
  </si>
  <si>
    <t>Controle over inkomsten, Rechten van muziek</t>
  </si>
  <si>
    <t>Een goede antwoord op deze vraag heeft een uitgebreide brainstorm sessie nodig</t>
  </si>
  <si>
    <t>Makkelijk te gebruiken</t>
  </si>
  <si>
    <t xml:space="preserve">Fijn dat er veel aanbod op staat, makkelijk nieuwe dingen ontdekken </t>
  </si>
  <si>
    <t xml:space="preserve">ik mis niks, ik heb geen verbeterpunten </t>
  </si>
  <si>
    <t xml:space="preserve">Dat het muziek afspeelt, dat er veel op staat, dat het artiesten aanraad </t>
  </si>
  <si>
    <t xml:space="preserve">Werkt goed </t>
  </si>
  <si>
    <t>Niks</t>
  </si>
  <si>
    <t xml:space="preserve">Die spotify heeft </t>
  </si>
  <si>
    <t xml:space="preserve">Je kan overal je afspeellijsten luisteren zonder dat je vanalles hoeft te downloaden. Ook kan je zien wat je vrienden luisteren en zo je muzieksmaak verbreden. </t>
  </si>
  <si>
    <t xml:space="preserve">Als je een tijdje luistert naar willekeurige muziek wordt het veel van hetzelfde </t>
  </si>
  <si>
    <t>Soundcloud</t>
  </si>
  <si>
    <t>Klassiek ish</t>
  </si>
  <si>
    <t>Personaliseren, Interesse</t>
  </si>
  <si>
    <t>Het contact tussen de artiest en soortgelijke artiesten. Zo kun je samen gaan werken</t>
  </si>
  <si>
    <t xml:space="preserve">Voorgestelde nummers naar aanleiding van wat je luistert (liefst van andere artiesten) </t>
  </si>
  <si>
    <t>handig</t>
  </si>
  <si>
    <t>geluidskwaliteit</t>
  </si>
  <si>
    <t>trap</t>
  </si>
  <si>
    <t>Controle over inkomsten, Rechten van muziek, Contact met fans, Personaliseren, PR/Promotie</t>
  </si>
  <si>
    <t>donaties, uitgebreide credits</t>
  </si>
  <si>
    <t>mp3 kopen</t>
  </si>
  <si>
    <t>Spotify, Soundcloud, Qobuz</t>
  </si>
  <si>
    <t>Groot aanbod, geen risico op virussen Ed (in de limewire-tijd was dat altijd een ding)</t>
  </si>
  <si>
    <t>Meer ingericht op klassieke muziek (de suggesties zijn veelal waardeloos), betere betaling voor musici</t>
  </si>
  <si>
    <t>Klassiek, cover</t>
  </si>
  <si>
    <t>Rechten van muziek, Contact met fans, Personaliseren, Interesse</t>
  </si>
  <si>
    <t>Kopen album</t>
  </si>
  <si>
    <t>Heel erg gericht op mijn gemak, mogelijkheid tot ontdekken van nieuwe muziek.</t>
  </si>
  <si>
    <t>De klantenservice van spotify is bagger, dat kan beter (geen ervaring met andere diensten)</t>
  </si>
  <si>
    <t>Bandcamp</t>
  </si>
  <si>
    <t>Ik hoef geen fysieke CDs mee te nemen</t>
  </si>
  <si>
    <t>Niet meteen alles afschermen tenzij ik een account maak. Zo raak ik meteen geïrriteerd voordat ik de kans krijg om te zien hoe goed de dienst is.</t>
  </si>
  <si>
    <t xml:space="preserve">Gewoon kunnen luisteren naar de muziek die ik wil zonder onderbroken te worden door aanraders of reclame </t>
  </si>
  <si>
    <t>Computer, Telefoon, HiFi installatie</t>
  </si>
  <si>
    <t>Breed aanbod. Mogelijke referenties</t>
  </si>
  <si>
    <t xml:space="preserve">Reclame verwijderen </t>
  </si>
  <si>
    <t>Spotify, Apple Music / iTunes, YouTube (Music)</t>
  </si>
  <si>
    <t>Gebruikersvriendelijk, veel verschillende muziek op een plek, mogelijkheid eigen afspeellijsten te maken</t>
  </si>
  <si>
    <t>prijs</t>
  </si>
  <si>
    <t>Eigen afspeellijsten, concertkaartjes kopen, afspeellijsten openbaar publiceren</t>
  </si>
  <si>
    <t>Telefoon, HiFi installatie</t>
  </si>
  <si>
    <t>Je hebt je complete CD of LP collectie in je broekzak.</t>
  </si>
  <si>
    <t>Je kunt moeilijk nieuwe muziek ontdekken. Ik ga zelf altijd op zoek naar interessante online radio, waar geen top 40 muziek gedraaid wordt. Als ik een nummer heel tof vind, zoek ik die op op Spotify.</t>
  </si>
  <si>
    <t>Spotify, Apple Music / iTunes, YouTube (Music), Soundcloud, Deezer, Tidal, Napster</t>
  </si>
  <si>
    <t>Lo-fi hiphop</t>
  </si>
  <si>
    <t>Dit is een ondernemend gedeelte van de muziek. Als je muziek bekend wilt maken als maker, moeten daar de juiste mensen en tools voor zijn die je kunnen ondersteunen.</t>
  </si>
  <si>
    <t>Veel aanbod</t>
  </si>
  <si>
    <t>Minder reclames</t>
  </si>
  <si>
    <t xml:space="preserve">Veel muziek aanbod </t>
  </si>
  <si>
    <t>Pay-per-stream (betaal per afgespeeld nummer)</t>
  </si>
  <si>
    <t xml:space="preserve">Spotify, Soundcloud, Bandcamp, mixcloud, </t>
  </si>
  <si>
    <t xml:space="preserve">Dat verschilt per dienst. Bandcamp is goed voor opkomende artiesten, soundcloud voor losse one shots, spotify voor de grote artiesten. Fijne manier om nieuwe muziek te kunnen ontdekken zonder te hoeven kopen. Altijd bereikbaar, makkelijk deelbaar met anderen. (Intergratie met last.fm is ook fijn) </t>
  </si>
  <si>
    <t xml:space="preserve">Meer mogelijkheden tot collectieopbouw. Spotify heeft maar 1 lijst met albums (playlists buiten beschouwing gelaten) wat imo een groot gebrek is. Er is nog steeds geen 1 platform wat alle muziek heeft, en zal er ook nooit komen. Het verdienmodel is scheef (als ik 10 euro per maand betaal en ik luister slechts 1 artiest, zou die 10 euro naar die artiest moeten gaan, niet percentueel verdeeld moeten worden over de top artists).  Spotify heeft inbox verwijderd wat een goede manier was om on platform te delen. 
Een nieuwe streamingdienst zit ik niet op te wachten, een platform waar ik verschillende diensten kan bundelen wellicht wel (inloggen op 1 dienst, en daar kunnen streamen vanaf Bandcamp/spotify/soundcloud en daar playlists maken die cross platform zijn) 
Alstublieft, hierbij mijn businessplan. :D groeten,  Tim. </t>
  </si>
  <si>
    <t>Delen, ontdekken, casten op Google chromecast en AirPlay.</t>
  </si>
  <si>
    <t>Bereikbaarheid naar je fanbase en het ontdekken van nieuwe artiesten.</t>
  </si>
  <si>
    <t>Meer metadata, betere audio-quality streams.</t>
  </si>
  <si>
    <t>Trip-Hop / Alternative</t>
  </si>
  <si>
    <t xml:space="preserve">Er zijn er al teveel die allemaal hetzelfde aanbieden met net een beetje variatie. Het is oververzadiging. </t>
  </si>
  <si>
    <t>Meer statistische overzicht.</t>
  </si>
  <si>
    <t>Je krijgt voorstellen van dingen die je misschien ook leuk vindt</t>
  </si>
  <si>
    <t>Ik wil vaak muziek luisteren ook als ik geen internet heb, maar bij spotify vergeet ik dan vaak iets te downloaden. Daarom luister ik toch ook vaak de albums die al op mn telefoon staan (geimporteerdvan cd)</t>
  </si>
  <si>
    <t>Concertagenda</t>
  </si>
  <si>
    <t xml:space="preserve">Eigen playlist </t>
  </si>
  <si>
    <t>Prijs, gebruiksgemak</t>
  </si>
  <si>
    <t>Geen reclame</t>
  </si>
  <si>
    <t>Veel muziek goede kwaliteit alleen de Ui mag wel beter</t>
  </si>
  <si>
    <t xml:space="preserve">De ui mag wel beter, heeft wel eens beter tijden gekend </t>
  </si>
  <si>
    <t>Een verkleind scherm als tool over een programma of app heen.</t>
  </si>
  <si>
    <t>Spotify, YouTube (Music), Bandcamp</t>
  </si>
  <si>
    <t>Computer, Telefoon, HiFi installatie, Auto</t>
  </si>
  <si>
    <t>Ze maken het gemakkelijk om snel nieuwe muziek te ontdekken</t>
  </si>
  <si>
    <t>Het bedrag dat artiesten krijgen per stream moet veel hoger zijn</t>
  </si>
  <si>
    <t>Spotify, Apple Music / iTunes, YouTube (Music), Soundcloud, Deezer, Tidal</t>
  </si>
  <si>
    <t>Geïnspireerd door jazz, neo-soul, alt-r&amp;b, singer-songwriter, en folk</t>
  </si>
  <si>
    <t>Controle over inkomsten, Rechten van muziek, PR/Promotie</t>
  </si>
  <si>
    <t>Er zijn al veel mogelijkheden voor luisteraars en artiesten, en het is een moeilijke wereld om in te concurreren</t>
  </si>
  <si>
    <t>merch verkopen, inzicht in statistiek</t>
  </si>
  <si>
    <t>Goed werkende algoritmes, merch kopen</t>
  </si>
  <si>
    <t>Spotify, YouTube (Music), Soundcloud, Deezer</t>
  </si>
  <si>
    <t>dat er veel aanbod is</t>
  </si>
  <si>
    <t>dat ze dingen voorstellen waardoor je niet zelf gaat zoeken naar nieuwe dingen</t>
  </si>
  <si>
    <t>geen reclame</t>
  </si>
  <si>
    <t>Geen idee ik gebruik alleen Spotify.</t>
  </si>
  <si>
    <t>Meditatie</t>
  </si>
  <si>
    <t>Niet</t>
  </si>
  <si>
    <t xml:space="preserve">- Gemakkelijk een nieuw nummer toevoegen t.o.v. vroeger het nummer opzoeken en downloaden als mp3.
- Kijken wat je vrienden luisteren.
- Playlisten kunnen delen en offline kunnen luisteren
- Eén account met je nummers toegangelijk via pc, mobiel, PS4 en de televisie. </t>
  </si>
  <si>
    <t xml:space="preserve">- Makkelijker eigen muziek uploaden.
- Meer minder bekende muziek; zoals remixen die je op YouTube vindt die onder de 5 miljoen views hebben
- Meer alternatieve dubstep </t>
  </si>
  <si>
    <t>Geen</t>
  </si>
  <si>
    <t xml:space="preserve">Kost veel moeite, zie er persoonlijk ook geen toekomst in met zulke grote spelers op de markt als Apple Music, SoundCloud, Spotify en meer. </t>
  </si>
  <si>
    <t xml:space="preserve">N.v.t, ben helaas geen artiest. </t>
  </si>
  <si>
    <t>- Makkelijker eigen muziek kunnen uploaden
- Geen limiet aan maximaal aantal gebruikers die gelijk kunnen luisteren</t>
  </si>
  <si>
    <t>Spotify, YouTube (Music), Deezer</t>
  </si>
  <si>
    <t xml:space="preserve">Makkelijk nieuwe muziek ontdekken, goede playlists hebben </t>
  </si>
  <si>
    <t>Prijs. Niet betalen per nummer</t>
  </si>
  <si>
    <t>Geluidskwaliteit. Aanbod</t>
  </si>
  <si>
    <t>Songteksten</t>
  </si>
  <si>
    <t>Persoonlijk en makkelijk in gebruik</t>
  </si>
  <si>
    <t xml:space="preserve">Eigen lijsten kunnen maken, voorgestelde muziek afgestemd op mijn luistergedrag </t>
  </si>
  <si>
    <t>Easy</t>
  </si>
  <si>
    <t>Kwaliteit</t>
  </si>
  <si>
    <t>Ambient</t>
  </si>
  <si>
    <t>Geen behoefte</t>
  </si>
  <si>
    <t>Meer interactie met luisteraars/fans</t>
  </si>
  <si>
    <t>Spotify, YouTube (Music), Soundcloud, Mixcloud</t>
  </si>
  <si>
    <t>Het gebruiks gemak</t>
  </si>
  <si>
    <t>Het importeren van offline / zelf ooit al gedownloade muziek die niet standaard in de dienst aanwezig is</t>
  </si>
  <si>
    <t>Importeren van offline bestanden vereenvoudigd van hoe het nu moet bij bijvoorbeeld Spotify</t>
  </si>
  <si>
    <t>Het is makkelijk. Vroeger was alles nog met downloaden (wat nu vast ook nog kan) maar dit scheelt gewoon veel gedoe en handelingen. Je kan gewoon luisteren waar en wanneer je er zin in hebt.</t>
  </si>
  <si>
    <t>Gewoon een goed aanbod met muziek en de mogelijkheid om afspeellijsten te maken...</t>
  </si>
  <si>
    <t>Dat alles beschikbaar is, (vooral) ook internationaal</t>
  </si>
  <si>
    <t>Ik zou het tof vinden als er voor ontwikkelaars meer wordt opengezet. Het is betrekkelijk moeilijk zelf een Spotify speaker te maken, laat staan om het vertrouwen te hebben dat een amateurproject ondersteund blijft</t>
  </si>
  <si>
    <t>Comedy / cabaret</t>
  </si>
  <si>
    <t>Er zijn al genoeg diensten die enorm versnipperd zijn. Stel, ik heb een eigen streamingdienst, waarom zou iemand ernaar luisteren als ze alleen mijn muziek kunnen luisteren. Als alle artiesten dat hebben, moet je steeds switchen tussen app / website / dienst om een ander album te luisteren. Bovendien moet je dan (neem ik aan) betalen per dienst, waardoor je praktisch weer op hetzelfde model zit als met CD's, waar je alleen luistert naar wat je al kent, wat de huidige streamingdiensten juist verhelpen.</t>
  </si>
  <si>
    <t>Een gebruiker laten spelen met de mix</t>
  </si>
  <si>
    <t xml:space="preserve">Eigenlijk vind ik Spotify erg prima. </t>
  </si>
  <si>
    <t>House</t>
  </si>
  <si>
    <t>Er zijn er genoeg</t>
  </si>
  <si>
    <t>Bij spotify heb je veel opties om makkelijk nieuwe muziek te vinden</t>
  </si>
  <si>
    <t>-</t>
  </si>
  <si>
    <t>Makkelijk gebruik, geluid behoud bij het gaan naar een andere app</t>
  </si>
  <si>
    <t>Spotify, YouTube (Music), Soundcloud, Crowdcast (live streaming platform)</t>
  </si>
  <si>
    <t>Aanbod en gebruikersgemak.</t>
  </si>
  <si>
    <t>1. Ik luister ook lokale bestanden via streaming service software zoals Spotify. Lokale bestanden kan ik echter niet naar mijn meerdere devices streamen (dus een lokaal bestand op mijn pc thuis kan ik niet in Spotify op mijn iPhone in de bus luisteren). Ik zou die mogelijkheid wel graag hebben, bijv. door een soort Spotify Drive met 1+Gb te hebben. 2. Ik mis vooral op Spotify luisterboeken, hoorspelen e.d. niet-muziek producties. Daar zijn dan weer andere services voor. Heel jammer :-(</t>
  </si>
  <si>
    <t>Zie eerdere antwoord. Lokale bestanden via cloud kunnen beluisteren (soort Spotify Drive) en toegang tot niet alleen muziek, maar allerlei klinkend materiaal: hoorspelen, audio boeken, etc. Dmv een enkele service.</t>
  </si>
  <si>
    <t>Het gemak ervan. Specifiek het wachtrijen maken en (in het geval van Spotify) de aanbevolen nummers na afloop van een album/playlist</t>
  </si>
  <si>
    <t xml:space="preserve">De "random" functie. In het geval van Spotify lijkt dit vooral om populaire nummers te gaan, en na een tijd herhaalt hij nummers terwijl andere nog niet zijn geweest. </t>
  </si>
  <si>
    <t>Spotify, Apple Music / iTunes, YouTube (Music), Soundcloud, Deezer</t>
  </si>
  <si>
    <t xml:space="preserve">Een vage combinatie tussen pop, metal en rock? </t>
  </si>
  <si>
    <t xml:space="preserve">Naar mijn idee is het aanbod van streamingdiensten groot genoeg, en zou ik hier zelf niks aan kunnen toevoegen </t>
  </si>
  <si>
    <t>Gemak om nummers te uploaden. Nu gebruiken wij een derde partij (distrokid), en ik zou daar zelf graag onafhankelijk in willen zjjn</t>
  </si>
  <si>
    <t xml:space="preserve">Gemak in playlists/albums maken/delen, een betere 'vrienden' functie (t.o.v. Spotify) </t>
  </si>
  <si>
    <t>Diversiteit</t>
  </si>
  <si>
    <t xml:space="preserve">Betaling/waardering naar artiesten. En de algoritme playlisten vind ik niks. </t>
  </si>
  <si>
    <t>Blues, Bluesrock</t>
  </si>
  <si>
    <t xml:space="preserve">Te grote concurrentie. Voordeel aan een streamingservice (voor de luisteraar) is dat alles op 1 plek zit. Ik kan mij niet voorstellen dat er een verdienmodel zou zijn waarbij je concurreert tegen een spotify of apple music. Behalve wellicht als je miljarden hebt en de eerste X jaren verlies kan draaien en alles eruit te concurreren en dan pas je prijs omhoog te gaan doen. </t>
  </si>
  <si>
    <t>Het ontdekken van muziek. Vind op spotify bijv. de nummerradio’s heel chill.</t>
  </si>
  <si>
    <t xml:space="preserve">Je kan een abonnement delen met anderen en er wordt je nieuwe muziek aanbevolen </t>
  </si>
  <si>
    <t>Aanbevelingen, info en tekst zoals bij Spotify, afspeellijsten met muziek vwn een bepaalde sfeer</t>
  </si>
  <si>
    <t>Goedkopere premium versies en gratis versies gebruiksvriendelijker maken (zeker bij spotify)</t>
  </si>
  <si>
    <t>Singer-songwriter/indie-folk/indie-pop</t>
  </si>
  <si>
    <t>Controle over inkomsten, Rechten van muziek, Contact met fans, Personaliseren</t>
  </si>
  <si>
    <t>Apple Music / iTunes</t>
  </si>
  <si>
    <t xml:space="preserve">chill om gewoon onbeperkt muziek te kunnen luisteren, en heel chill dat er ook al een heleboel afspeellijsten zijn om uit te kiezen, ik vind die van apple music echt heel goed </t>
  </si>
  <si>
    <t xml:space="preserve">De afspeellijsten van spotify zijn erg matig. </t>
  </si>
  <si>
    <t>De vele afspeellijsten in alle genres</t>
  </si>
  <si>
    <t>Nieuwe muziek voorgesteld</t>
  </si>
  <si>
    <t>Veel keuze wat makkelijk te vinden is</t>
  </si>
  <si>
    <t>Zien wie je afspeellijsten volgt</t>
  </si>
  <si>
    <t>Spotify, Gratis versie van Youtube</t>
  </si>
  <si>
    <t>Dat artiesten alsnog omzet genereren zonder muziek te verkopen in de vorm van cd’s/cassettes/platen</t>
  </si>
  <si>
    <t>Ik luister veel underground binnen een genre wat al niche is (black metal) en merk dat het erg lastig is om als kleine band (&lt;1000 luisteraars per maand) meer luisteraars te krijgen</t>
  </si>
  <si>
    <t>Muziek offline kunnen beluisteren met zo min mogelijk tot geen ads</t>
  </si>
  <si>
    <t>Het is super makkelijk om nieuwe muziek te leren kennen en je kan met één klik een nummer aan zetten.</t>
  </si>
  <si>
    <t>Ik vind dat de bestaande diensten al perfect werken dus ik zou het niet weten.</t>
  </si>
  <si>
    <t>Dat ik heel makkelijk en overzichtelijk mijn muziek kan luisteren.</t>
  </si>
  <si>
    <t>Ik mis de lyrics functie die spotify eerst had heel erg.</t>
  </si>
  <si>
    <t>Achtergrond informatie over de artiest en zijn nummers</t>
  </si>
  <si>
    <t>Als je in een bepaalde stijl wil blijven hangen dan kan bijv spotify je uren bezig houden</t>
  </si>
  <si>
    <t>Je blijft heel erg in je eigen muziek-bubbel tenzij je er zelf heel veel moeite voor doet. Het algoritme is gefocust op pleasen en spotify doet dat op de veiligst mogelijke manier, dus blijven bij wat je eerder leuk vond. Het biedt je dus weinig echt nieuws. 
Verder kan de kwaliteit natuurlijk beter enzo maar ik kan zelf wel leven met mp3, aangezien ik het meestal gebruik als ik in de trein zit met oortjes.</t>
  </si>
  <si>
    <t>Een aanpasbaar algoritme. Dus bijv dat je aan kan geven dat je eens iets totaal anders wil. Het lijkt me ook leuk als je kan zoeken op eigenschappen van nummers/albums/lijsten. Dus dat je zoekt op traag/snel instrumentaal/elektronisch ed (misschien zelfs met percentages oid). Dit zou je dan ook nog kunnen koppelen aan een playlist. Dus dat je een percentage elektronisch en een gemiddeld bpm en bijv genres die je absoluut niet wil aangeeft en dat het algoritme dan een playlist voor je genegeerd. Maar dat is maar een ideetje :P</t>
  </si>
  <si>
    <t>Dat je zelf kan kiezen welke muziek je wil luisteren</t>
  </si>
  <si>
    <t>Ik zou graag een bepaald deel van mn gekozen nummers/artiesten willen shufflen en niet alles (nu moet ik steeds aparte lijsten maken om dot te doen)</t>
  </si>
  <si>
    <t xml:space="preserve">makkelijk en toegankelijk </t>
  </si>
  <si>
    <t>Muziek luisteren (duh)</t>
  </si>
  <si>
    <t>Geen idee? Spotify is goed zoals het is</t>
  </si>
  <si>
    <t>Een makkelijke knop om nummers aan een afspeellijst toe te voegen zodat ik hier niet 10 uur mee bezig ben</t>
  </si>
  <si>
    <t>Alle muziek hee snel tot je beschikking</t>
  </si>
  <si>
    <t>Spotify: Afspeel lijsten van meest geluisterde nummers per jaar vind ik nice. Daily mixen vind ik een tof concept.</t>
  </si>
  <si>
    <t>Interface van Spotify vind ik onlogisch. Ik zou een repertoire van een artiest graag van oud naar nieuw willen luisteren ipv alleen van recent naar oud</t>
  </si>
  <si>
    <t>sorry had de vraag verkeerd ingevuld. Ben geen artiest.</t>
  </si>
  <si>
    <t>Rechten van muziek, Contact met fans, Personaliseren</t>
  </si>
  <si>
    <t>muziek en videos</t>
  </si>
  <si>
    <t>Electronic, Ambient, Orkestraal</t>
  </si>
  <si>
    <t>Rechten van muziek, Personaliseren, Interesse</t>
  </si>
  <si>
    <t>Apple Music / iTunes, YouTube (Music)</t>
  </si>
  <si>
    <t>het heeft (bijna) alle muziek die je wilt horen verzameld op één platform</t>
  </si>
  <si>
    <t>groot aanbod</t>
  </si>
  <si>
    <t>het gemak van toegang tot alle muziek die ik wil</t>
  </si>
  <si>
    <t>soms zijn albumsuggesties niet passend of albums die ik allang beluisterd heb</t>
  </si>
  <si>
    <t>in kunnen stellen dat je bepaalde nummers van een album automatisch kunt laten skippen</t>
  </si>
  <si>
    <t>Brede aanbod</t>
  </si>
  <si>
    <t>Goedkoper</t>
  </si>
  <si>
    <t>Offline beschikbaar</t>
  </si>
  <si>
    <t xml:space="preserve">Fijn dat je gemakkelijk nieuwe muziek kan ontdekken </t>
  </si>
  <si>
    <t>Het gunt elke artiest een gelijke kans, inplaats van de nood voor radio of grote blogs om hun te promoten.</t>
  </si>
  <si>
    <t>Het goede punt veroorzaakt dus ook de nadeel dat een luisteraar zijn aandachtlimiet korter wordt, omdat er oneindig veel muziek aangestuurd wordt. Meer focus op eps/albums inplaats van playlist is een aanrader.</t>
  </si>
  <si>
    <t>Antipop, alternatieve pop</t>
  </si>
  <si>
    <t>De concurrentie (spotify) heeft monopolie (75% van alle streaming users), dus lijkt voor mij vrijwel onmogelijk.</t>
  </si>
  <si>
    <t>Donatie functie</t>
  </si>
  <si>
    <t>Album playlists i.p.v single playlists</t>
  </si>
  <si>
    <t xml:space="preserve">De overstapkeuze was in eerste instantie de uitgebreidheid van de bibliotheek die zo'n downloadgemak gaf dat dat handiger werd dan handmatig gratis. En specifiek spotify omdat daarbij het algoritme van aangeraden nummers erg bevalt. </t>
  </si>
  <si>
    <t>Meer informatie om nummers op te selecteren bv: jaar van uitgave</t>
  </si>
  <si>
    <t>In zo'n specifieke vorm docu-achtige, extra achtergrond van de artiest</t>
  </si>
  <si>
    <t>Het maakt muziek on the go luisteren een stuk makkelijker</t>
  </si>
  <si>
    <t>Niet bij elke update veelgebruikte functies verplaatsen binnen de app, zodat je niet bij elke update weer alles moet gaan zoeken</t>
  </si>
  <si>
    <t>Vind het zo wel goed eigenlijk</t>
  </si>
  <si>
    <t>Makkelijk om muziek te vinden en op je telefoon te krijgen, i.p.v lokale bestanden moeten overzetten</t>
  </si>
  <si>
    <t>Integratie met third-party apps, zoals DJ software of muziek-games zoals Beat Hazard of Audiosurf</t>
  </si>
  <si>
    <t>Electronisch</t>
  </si>
  <si>
    <t>Veel moeite en heeft niet de 'install-base' van de bestaande platforms</t>
  </si>
  <si>
    <t>Comments bij je releases kunnen toevoegen</t>
  </si>
  <si>
    <t xml:space="preserve">Zelf vind ik Spotify evt extreem goed werken, en ook niet te duur. In een gezamenlijk account betaal je 5 euro per maand en heb je toegang tot eigenlijk alle muziek die je wil en meer </t>
  </si>
  <si>
    <t>Ik zou het vooral niet te duur maken, schrikt toch enorm af. Daarnaast meer soorten gezamenlijke account soorten, zodat bvb niet alleen familie kan delen, maar ook vrienden enz.</t>
  </si>
  <si>
    <t xml:space="preserve">Suggesties voor nieuwe muziek </t>
  </si>
  <si>
    <t>Spotify is duidelijk in gebruik wanneer je n abonnement hebt. Je kan makkelijk n playlist vinden die past bij het nummer wat je aan het luisteren bent dmv nummer radio. Daarin kan je ook makkelijk aangeven wanneer je n nummer niet leuk vindt, zo wordt deze ook gelijk verwijderd uit je playlist. Playlisten zijn ook simpel te bewaren en te downloaden.
Maar beide YouTube en Spotify’s zijn minder gebruiksvriendelijk wanneer je er niet voor betaald.</t>
  </si>
  <si>
    <t xml:space="preserve">Minder pop ups op YouTube wanneer je niet betaald </t>
  </si>
  <si>
    <t xml:space="preserve">Makkelijk playlisten downloaden, dat de dienst playlisten voor jou maakt naar jouw favoriete nummers + nummers die je misschien leuk vindt. </t>
  </si>
  <si>
    <t>Cloudstorage, breed aanbod van muziek, bediening via verschillende apparaten</t>
  </si>
  <si>
    <t>User interface, compensatie voor artiesten, aanraad functies</t>
  </si>
  <si>
    <t>YouTube (Music), Soundcloud, airmore</t>
  </si>
  <si>
    <t>Dat je je eigen playlists kunt samenstellen.</t>
  </si>
  <si>
    <t>Gratis</t>
  </si>
  <si>
    <t>Playlist kunnen samenstellen</t>
  </si>
  <si>
    <t xml:space="preserve">Makkelijk muziek op te vinden en te luisteren (zonder reclame) </t>
  </si>
  <si>
    <t>Het is makkelijk om veel verschillende nummers te luisteren. De diensten geven mogelijke nieuwe nummers. De optie om zowel albums als eigen afspeellijsten te luisteren. De mogelijkheid om mensen met een overeenkomende muziekstijl te volgen en hun afspeellijsten</t>
  </si>
  <si>
    <t>Onbekendere muziek staat vaak niet op spotify</t>
  </si>
  <si>
    <t>Makkelijk, veel, achtergrondverhalen</t>
  </si>
  <si>
    <t>Het is eenvoudig in gebruik en je hebt veel keus.</t>
  </si>
  <si>
    <t>Veel keuze</t>
  </si>
  <si>
    <t>De prijs-kwaliteit verhouding</t>
  </si>
  <si>
    <t>Voor Spotify: hun zelfgemaakte afspeellijsten staan vol met muziek die al aardig bekend is, weinig ruimte voor beginnend talent te supporten</t>
  </si>
  <si>
    <t>Een goed algoritme voor het voorstellen van nieuwe muziek</t>
  </si>
  <si>
    <t>Het is makkelijk</t>
  </si>
  <si>
    <t>Ik zou muziek graag makkelijker (legaal) kunnen downloaden</t>
  </si>
  <si>
    <t xml:space="preserve">Gevarieerd aanbod, gebruiksgemak. </t>
  </si>
  <si>
    <t>Meer geld naar de artiesten</t>
  </si>
  <si>
    <t xml:space="preserve">Delen van nummers loopen. </t>
  </si>
  <si>
    <t>Er wordt veel muziek aanbevolen</t>
  </si>
  <si>
    <t xml:space="preserve">Een lyrics optie. Spotify had die vroeger, maar hebben ze weggehaald. Mis dit nog steeds </t>
  </si>
  <si>
    <t>Electro pop/rock</t>
  </si>
  <si>
    <t>Controle over inkomsten, Rechten van muziek, Contact met fans, Personaliseren, PR/Promotie, Interesse</t>
  </si>
  <si>
    <t xml:space="preserve">Meer contact met fans </t>
  </si>
  <si>
    <t xml:space="preserve">Lyrics </t>
  </si>
  <si>
    <t>Een half jaar</t>
  </si>
  <si>
    <t>Het is vaak gemakkelijk om nummers te vinden die je zoekt, en voorgemaakte playlists laten je leuke nieuwe muziek vinden in het genre dat je zoekt.</t>
  </si>
  <si>
    <t>De audiokwaliteit kan nog wel verbeteren</t>
  </si>
  <si>
    <t>Interactie met andere fans</t>
  </si>
  <si>
    <t>Betere playlists &amp; betere recommendaties</t>
  </si>
  <si>
    <t>Functie met lyrics</t>
  </si>
  <si>
    <t>Veel aanbod, openbare playlists</t>
  </si>
  <si>
    <t xml:space="preserve">Interface </t>
  </si>
  <si>
    <t>Meer opties met vrienden, makkelijker nummers delen etc</t>
  </si>
  <si>
    <t>Goede muziek, veel verschillende muziek en playlists</t>
  </si>
  <si>
    <t>Als je meerdere malen een nummer slipt, dan ook uit de afspeellijst halen</t>
  </si>
  <si>
    <t xml:space="preserve">Dat je de lyrics kan zien </t>
  </si>
  <si>
    <t>Voorgestelde nummers na een Nederlandse artiest: vaak andere Nederlandse bands, uit een totaal ander genre, in plaats van internationale muziek uit hetzelfde genre (voorbeeld: Spinvis na Jett Rebel, in plaats van bv Prince)</t>
  </si>
  <si>
    <t>Spotify, Soundcloud, Tidal</t>
  </si>
  <si>
    <t xml:space="preserve">Het bied veel muziek aan voor een lage prijs. Altijd beschikbaar, overal. </t>
  </si>
  <si>
    <t xml:space="preserve">Voorgestelde muziek zou beter kunnen, daar naast heb je geen goeie profielen zodat je vrienden etc kan volgen. Dat zou beter kunnen. </t>
  </si>
  <si>
    <t xml:space="preserve">Ik zou graag een functie willen hebben waarmee mensen graag muziek zouden delen willen delen. Each one, teach one, come together.  </t>
  </si>
  <si>
    <t>YouTube music heeft een goede (web) app. De UI is overzichtelijk. Dark mode. Leuke playlists door YT music zelf.</t>
  </si>
  <si>
    <t xml:space="preserve">Veel muziek </t>
  </si>
  <si>
    <t xml:space="preserve">Ik vind dat de spotify suggesties veel gericht is op nieuwe releases, en minder op het  voorleggen van nummers die jaren/decennia's eerder zijn geproduceerd. 
Het algoritme van spotify beveelt vaak dezelfde artiesten aan, en varieert daar weinig mee. </t>
  </si>
  <si>
    <t xml:space="preserve">Eigen afspeellijsten maken, kunnen volgen van artiesten en overzichtelijk opslaan van albums. Verder niet echt iets. Ik zat te denken, mogelijkheid om te kunnen reageren op nummers, zoals in soundcloud, kan ik opzich ook wel waarderen, maar aan de andere kant vind ik het fijn dat spotify zich puur en alleen focust op het bieden van muziek, en daar geen social media element aan vastplakt. </t>
  </si>
  <si>
    <t>Het gemakkelijke "farmen" van nieuwe muziek door de algoritmes uit te melken en te voeren. Ook het voor de hand liggende gemak van bijv. Spotify is ontzettend fijn en niet meer weg te denken.</t>
  </si>
  <si>
    <t>Nog meer user-info bij zoals last.fm beschikbaar is voor nog meer gepersonaliseerde aanraders.</t>
  </si>
  <si>
    <t>Electro-akoestische kunstmuziek, alternative</t>
  </si>
  <si>
    <t>Rechten van muziek, Contact met fans, Personaliseren, PR/Promotie</t>
  </si>
  <si>
    <t>Zoals eerder: meer inzicht in wat mijn vrienden/mensen die ik volg luisteren (buiten hun "recently played" en afspeellijsten om, meer waarde toevoegen aan "similar listeners" of neighbours zoals bij last.fm</t>
  </si>
  <si>
    <t>Spotify, Mixcloud</t>
  </si>
  <si>
    <t xml:space="preserve">Het gemak. Alles onder een dak. Mijn eigen keuze aan muziek, wanneer ik dat wil. </t>
  </si>
  <si>
    <t>Altijd verbetering mogelijk in zowel de software kant (design/stabiliteit app, zowel pc als android) als aan de artiestenkant; meer geld per play</t>
  </si>
  <si>
    <t>Niks wat ik me zo kan bedenken</t>
  </si>
  <si>
    <t>Breed aanbod, gebruikersgemak</t>
  </si>
  <si>
    <t>Geen reclames tussendoor</t>
  </si>
  <si>
    <t>Dat het zo makkelijk te gebruiken is en idd zelf afspeellijsten kan maken zodat het precies naar eigen smaak is.</t>
  </si>
  <si>
    <t>Nog steeds staat niet alle muziek erop. Dat is soms jammer</t>
  </si>
  <si>
    <t>Singer songwriter</t>
  </si>
  <si>
    <t>Interesse</t>
  </si>
  <si>
    <t>Van alles</t>
  </si>
  <si>
    <t>Er zijn er al te veel</t>
  </si>
  <si>
    <t>De omvang van het aanbod</t>
  </si>
  <si>
    <t>De ‘ontdekkingsmodus’. Ze bevelen vaak dingen aan die heel erg lijken op waar ik naar luister, maar ik wil juist iets heel anders ontdekken soms.</t>
  </si>
  <si>
    <t>diversiteit en veel muziek en podcast beschikbaar</t>
  </si>
  <si>
    <t>geen idee</t>
  </si>
  <si>
    <t>hoef niet meer te hebben.</t>
  </si>
  <si>
    <t>Ontdekken van nieuwe muziek. Minimaal betalen voor een groot aanbod, je hebt het idee dat je je favoriete artiesten steunt.</t>
  </si>
  <si>
    <t>Meer opties betreft genre muziek ontdekken. Aanbevolen nummers komen vaker terug terwijl je deze dus niet zo chill vind, ook wanneer je dit aangeeft wanneer mogelijk.</t>
  </si>
  <si>
    <t>Mijn interesses liggen elders</t>
  </si>
  <si>
    <t>Geen idee</t>
  </si>
  <si>
    <t xml:space="preserve">Informatie over nummers en artiesten. </t>
  </si>
  <si>
    <t xml:space="preserve">Veel keus, lijsten speciaal gemaakt voor mij en hoop aan artiesten om te ontdekken. Handig overzicht van nieuwe releases. </t>
  </si>
  <si>
    <t xml:space="preserve">Alle muziek binnen bereik, zelden dat iets niet op spotify/sc is te vinden. </t>
  </si>
  <si>
    <t>Spotify profiel is slecht design. Kan beter om er meer social media van te maken</t>
  </si>
  <si>
    <t>Genius geintegreerd in de app</t>
  </si>
  <si>
    <t>Computer, HiFi installatie</t>
  </si>
  <si>
    <t>Snel toegang tot recent uitgekomen materiaal.</t>
  </si>
  <si>
    <t>Het is lastig om een eigen muziekverzameling aan te leggen en daar doorheen te browsen. Betaling naar makers is een issue.</t>
  </si>
  <si>
    <t>jazz</t>
  </si>
  <si>
    <t>Controle over inkomsten, Contact met fans, Interesse</t>
  </si>
  <si>
    <t>veel interactie met geinteresseerden; merchandise mogelijkheden</t>
  </si>
  <si>
    <t>contact met artiest</t>
  </si>
  <si>
    <t>Voorgestelde nummers om mijn muziekaanbod te verbreden</t>
  </si>
  <si>
    <t>Meer geld naar de artiesten zelf</t>
  </si>
  <si>
    <t>Agenda met concerten of uitgavedata</t>
  </si>
  <si>
    <t>YouTube (Music), RadioGarden</t>
  </si>
  <si>
    <t>Groot aanbod. Nieuwe muziek voorstellen op eerder geluisterde muziek. Een sfeer kunnen luisteren ipv een specifiek nummer of album.</t>
  </si>
  <si>
    <t>Chromecast support vanaf een computer. Ik heb een chromecast audio aan mijn home netwerk, maar moet altijd via mn telefoon koppelen, ookal heb ik de ui open op mijn computer.</t>
  </si>
  <si>
    <t>Dat er kneiter veel muziek van goeie kwaliteit is</t>
  </si>
  <si>
    <t>Ik heb het idee dat shuffle niet helemaal random is wat ik soms wel graag wil</t>
  </si>
  <si>
    <t>Rechten van muziek, Contact met fans, Personaliseren, PR/Promotie, Interesse</t>
  </si>
  <si>
    <t>Nauw contact met mijn volgers</t>
  </si>
  <si>
    <t xml:space="preserve">Veel muziek variatie en keuze </t>
  </si>
  <si>
    <t>Computer, Telefoon, Auto, TV</t>
  </si>
  <si>
    <t>Telefoon, TV</t>
  </si>
  <si>
    <t>Telefoon, HiFi installatie, Auto, TV</t>
  </si>
  <si>
    <t>Abonnement (betaal per maand), Kopen album</t>
  </si>
  <si>
    <t>App (eenmalig toegang tot systeem), Abonnement (betaal per maand)</t>
  </si>
  <si>
    <t>Computer, Telefoon, Auto, Boot</t>
  </si>
  <si>
    <t>Ik luister vooral via streamingdiensten</t>
  </si>
  <si>
    <t>Streamingdiensten hebben mijn luistergedrag veranderd</t>
  </si>
  <si>
    <t>Ik luister meer naar (zelfgemaakte) playlists dan naar albums</t>
  </si>
  <si>
    <t>Ik skip veel nummers tot ik een chille heb gevonden</t>
  </si>
  <si>
    <t>Muziekaanbod is goed</t>
  </si>
  <si>
    <t>De muziek die ik voorgesteld krijg klopt</t>
  </si>
  <si>
    <t>De UI (User Interface) is overzichtelijk</t>
  </si>
  <si>
    <t>De geluidskwaliteit is goed</t>
  </si>
  <si>
    <t>Wat vind je goed aan streamingdiensten? LABELS</t>
  </si>
  <si>
    <t>Nieuwe muziek</t>
  </si>
  <si>
    <t>Opslag, Groot aanbod, Nieuwe muziek, Overal te luisteren</t>
  </si>
  <si>
    <t>Groot aanbod</t>
  </si>
  <si>
    <t>Groot aanbod, afspeellijsten</t>
  </si>
  <si>
    <t>Groot aanbod, kwaliteit</t>
  </si>
  <si>
    <t>Groot aanbod, Afspeellijsten, goede UI</t>
  </si>
  <si>
    <t>Groot aanbod, goede UI, synchronisatie</t>
  </si>
  <si>
    <t>Groot aanbod, Nieuwe muziek</t>
  </si>
  <si>
    <t>Goed</t>
  </si>
  <si>
    <t>Afspeellijsten, Overal te luisteren, Vrienden</t>
  </si>
  <si>
    <t>Overal te luisteren</t>
  </si>
  <si>
    <t>Goede UI, Groot aanbod, Afspeellijsten</t>
  </si>
  <si>
    <t>Nieuwe muziek, Overal te luisteren, Vrienden</t>
  </si>
  <si>
    <t>Afspeellijsten</t>
  </si>
  <si>
    <t>Nieuwe muziek, Vrienden, Afspeellijsten, Synchronisatie</t>
  </si>
  <si>
    <t>Prijs</t>
  </si>
  <si>
    <t>Groot aanbod, gebruiksgemak</t>
  </si>
  <si>
    <t>Gebruiksgemak</t>
  </si>
  <si>
    <t>Gebruiksgemak, Wachtrijen</t>
  </si>
  <si>
    <t>Delen van abbonement</t>
  </si>
  <si>
    <t>Nieuwe muziek, Gebruiksgemak</t>
  </si>
  <si>
    <t>Iedere artiest gelijke kans</t>
  </si>
  <si>
    <t>Groot aanbod, Prijs</t>
  </si>
  <si>
    <t>Gebruiksgemak, Afspeellijsten, Nieuwe muziek</t>
  </si>
  <si>
    <t>Overal te luisteren, Groot aanbod, Goede UI</t>
  </si>
  <si>
    <t>Groot aanbod, Nieuwe muziek, Afspeellijsten, Vrienden</t>
  </si>
  <si>
    <t>Prijs, Overal te luisteren</t>
  </si>
  <si>
    <t>Goede UI, Afspeellijsten</t>
  </si>
  <si>
    <t>Nieuwe muziek, gebruiksgemak</t>
  </si>
  <si>
    <t>Alles op een plek</t>
  </si>
  <si>
    <t>Gebruiksgemak, Afspeellijsten</t>
  </si>
  <si>
    <t>Nieuwe muziek, Prijs</t>
  </si>
  <si>
    <t>Wat kan beter aan bestaande diensten? LABELS</t>
  </si>
  <si>
    <t>Uitbetalen artiesten</t>
  </si>
  <si>
    <t>Algoritme nieuwe muziek</t>
  </si>
  <si>
    <t>Samenwerking diensten</t>
  </si>
  <si>
    <t>Geluidskwaliteit</t>
  </si>
  <si>
    <t>Uitbetalen artiesten, Algoritme nieuwe muziek</t>
  </si>
  <si>
    <t>Klantenservice</t>
  </si>
  <si>
    <t>Proefperiode</t>
  </si>
  <si>
    <t>Reclame</t>
  </si>
  <si>
    <t>Prijs, Reclame</t>
  </si>
  <si>
    <t>Collectie opbouw, Uitbetalen artiesten</t>
  </si>
  <si>
    <t>Collectie opbouw, Uitbetalen artiesten, Afspelen eigen muziek</t>
  </si>
  <si>
    <t>Meer metadata, geluidskwaliteit</t>
  </si>
  <si>
    <t>Smart offline</t>
  </si>
  <si>
    <t>UI</t>
  </si>
  <si>
    <t>Afspelen eigen muziek, Meer variatie genres</t>
  </si>
  <si>
    <t>Afspelen eigen muziek</t>
  </si>
  <si>
    <t>Opensource plugins</t>
  </si>
  <si>
    <t>Betere random functie</t>
  </si>
  <si>
    <t>Vrienden</t>
  </si>
  <si>
    <t>Meer variatie genres</t>
  </si>
  <si>
    <t>Lyrics</t>
  </si>
  <si>
    <t>Algoritme nieuwe muziek, Geluidskwaliteit</t>
  </si>
  <si>
    <t>Meer metadata</t>
  </si>
  <si>
    <t>Prijs, Delen van account</t>
  </si>
  <si>
    <t>Downloaden</t>
  </si>
  <si>
    <t>Nummer verwijderen na veel skippen</t>
  </si>
  <si>
    <t>Algoritme nieuwe muziek, Vrienden</t>
  </si>
  <si>
    <t>Groter aanbod</t>
  </si>
  <si>
    <t>Algoritme nieuwe muziek, Nummer verwijderen na veel skippen</t>
  </si>
  <si>
    <t>Zo niet, waarom? LABELS</t>
  </si>
  <si>
    <t>Geen interesse</t>
  </si>
  <si>
    <t>Voor platenmaatschappij</t>
  </si>
  <si>
    <t>Concurentie</t>
  </si>
  <si>
    <t>Veel werk</t>
  </si>
  <si>
    <t>Veel werk, Concurentie</t>
  </si>
  <si>
    <t>Welke functionaliteit(en) zou je als gebruiker graag willen in een streamingdienst? LABELS</t>
  </si>
  <si>
    <t>Overslaan muziek</t>
  </si>
  <si>
    <t>Overslaan muziek, Melding nieuwe muziek</t>
  </si>
  <si>
    <t>Betere zoekfunctie</t>
  </si>
  <si>
    <t>Aanbod, Kwaliteit, Lyrics, Betere zoekfunctie</t>
  </si>
  <si>
    <t>Aanbod, Algoritme nieuwe muziek</t>
  </si>
  <si>
    <t>Kopen muziek</t>
  </si>
  <si>
    <t>Merch kopen</t>
  </si>
  <si>
    <t>Aanbod</t>
  </si>
  <si>
    <t>Algoritme nieuwe muziek, Merch kopen</t>
  </si>
  <si>
    <t>Afspelen eigen muziek, Geen max players</t>
  </si>
  <si>
    <t>Afspelen eigen muziek, Algoritme nieuwe muziek</t>
  </si>
  <si>
    <t>Afspelen eigen muziek, Aanbod</t>
  </si>
  <si>
    <t>Algoritme nieuwe muziek, Metadata</t>
  </si>
  <si>
    <t>Metadata</t>
  </si>
  <si>
    <t>Aanpasbaar algoritme (ML)</t>
  </si>
  <si>
    <t>Integratie</t>
  </si>
  <si>
    <t>Aanbod, Metadata</t>
  </si>
  <si>
    <t>Loopen van nummers</t>
  </si>
  <si>
    <t>Reageren op muziek</t>
  </si>
  <si>
    <t>Het gemak waarmee artiesten anderen kunnen bereiken en daarmee het grote aanbod.</t>
  </si>
  <si>
    <t>Ik mis bepaalde functies die iTunes bood (bijv top 50 meest geluisterde nummers). Ook mis ik soms de eigenheid in muziekkeuze doordat praktisch alles voor je bepaald wordt.</t>
  </si>
  <si>
    <t>Upcoming concerts bijhouden</t>
  </si>
  <si>
    <t>De discoverability van muziek op YouTube. </t>
  </si>
  <si>
    <t>De discoverability van muziek op spottify. </t>
  </si>
  <si>
    <t>Ik "maak" geen muziek. Alleen edits voor alternatief gebruik</t>
  </si>
  <si>
    <t>Rechten van muziek, Interesse, Meer opties geven voor editors. </t>
  </si>
  <si>
    <t>Momenteel geen behoefte</t>
  </si>
  <si>
    <t>Een Maklijker manier om royalty free / NC muziek te vinden.</t>
  </si>
  <si>
    <t>Als er soortgelijke muziek die ik luister wordt aangeraden</t>
  </si>
  <si>
    <t>Op je telefoon: dat als je een andere app. Open dat het muziek wel doorn blijft spelen (youtube) </t>
  </si>
  <si>
    <t>Zelf playlists maken</t>
  </si>
  <si>
    <t>Blijven afspelen wanneer een andere app wordt geopend</t>
  </si>
  <si>
    <t>Afspeellijsten maken</t>
  </si>
  <si>
    <t>Qobuz</t>
  </si>
  <si>
    <t>Deezer</t>
  </si>
  <si>
    <t>Mixcloud</t>
  </si>
  <si>
    <t>Crowdcast</t>
  </si>
  <si>
    <t>YouTube</t>
  </si>
  <si>
    <t>Tidal</t>
  </si>
  <si>
    <t>RadioGarden</t>
  </si>
  <si>
    <t>HiFi</t>
  </si>
  <si>
    <t>Auto</t>
  </si>
  <si>
    <t>TV</t>
  </si>
  <si>
    <t xml:space="preserve">Goed aan streamingdiensten </t>
  </si>
  <si>
    <t>Opslag</t>
  </si>
  <si>
    <t>kwaliteit</t>
  </si>
  <si>
    <t>goede UI</t>
  </si>
  <si>
    <t>Synchronisatie</t>
  </si>
  <si>
    <t>Wachtrijen</t>
  </si>
  <si>
    <t>Beter aan streamingdiensten</t>
  </si>
  <si>
    <t>Collectie opbouw</t>
  </si>
  <si>
    <t>Random</t>
  </si>
  <si>
    <t>User Interface</t>
  </si>
  <si>
    <t>Delen van account</t>
  </si>
  <si>
    <t>User Interface, Uitbetalen artiesten, Algoritme nieuwe muziek</t>
  </si>
  <si>
    <t>User Interface, Uitbetalen artiesten</t>
  </si>
  <si>
    <t xml:space="preserve">Blijven afspelen </t>
  </si>
  <si>
    <t>Diensten gedeeld</t>
  </si>
  <si>
    <t>Youtube</t>
  </si>
  <si>
    <t>Apple Music</t>
  </si>
  <si>
    <t>Napster</t>
  </si>
  <si>
    <t>Genre</t>
  </si>
  <si>
    <t>Tevreden over inkomsten</t>
  </si>
  <si>
    <t>Controle over pagina</t>
  </si>
  <si>
    <t>Opzetten eigen dienst</t>
  </si>
  <si>
    <t>Inkomsten</t>
  </si>
  <si>
    <t>Rechten</t>
  </si>
  <si>
    <t>Personaliseren</t>
  </si>
  <si>
    <t>Contact</t>
  </si>
  <si>
    <t>PR/Promotie</t>
  </si>
  <si>
    <t>Editors</t>
  </si>
  <si>
    <t>User Interface -&gt; Mini modus</t>
  </si>
  <si>
    <t>Melding nieuwe muziek</t>
  </si>
  <si>
    <t>Geen max players</t>
  </si>
  <si>
    <t>Aanpasbaar algoritme</t>
  </si>
  <si>
    <t>App</t>
  </si>
  <si>
    <t>Abonnement</t>
  </si>
  <si>
    <t>Pay-per-stream</t>
  </si>
  <si>
    <t>Album</t>
  </si>
  <si>
    <t>Nummer</t>
  </si>
  <si>
    <t>Airmore</t>
  </si>
  <si>
    <t>Overig</t>
  </si>
  <si>
    <t>Waarop word er geluisterd</t>
  </si>
  <si>
    <t>Heeft muziek gedeeld</t>
  </si>
  <si>
    <t>Gebruikt vooral streamingdiensten</t>
  </si>
  <si>
    <t>Luisterd meer naar playlists</t>
  </si>
  <si>
    <t>Slaat veel muziek over</t>
  </si>
  <si>
    <t>Voorgestelde algoritmes zijn goed</t>
  </si>
  <si>
    <t>User Interface is overzichtelijk</t>
  </si>
  <si>
    <t>Geluidskwaliteit is goed</t>
  </si>
  <si>
    <t>Aanbod is goed</t>
  </si>
  <si>
    <t>Reden waarom wel</t>
  </si>
  <si>
    <t>Reden waarom niet</t>
  </si>
  <si>
    <t>Zou een dienst van een artiest gebruiken</t>
  </si>
  <si>
    <t>Betalen voor bijzondere content</t>
  </si>
  <si>
    <t>Gewenste functionaliteit</t>
  </si>
  <si>
    <t>Betaal methode</t>
  </si>
  <si>
    <t>Gebruik diensten</t>
  </si>
  <si>
    <t>Hoe lang gebruik streamingdiensten</t>
  </si>
  <si>
    <t>Bereikt groter publiek</t>
  </si>
  <si>
    <t>Luistergedrag veranderd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</si>
</sst>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h:mm;@"/>
  </numFmts>
  <fonts count="7">
    <font>
      <sz val="10"/>
      <color rgb="FF000000"/>
      <name val="Arial"/>
      <family val="2"/>
    </font>
    <font>
      <sz val="10"/>
      <name val="Arial"/>
      <family val="2"/>
    </font>
    <font>
      <sz val="10"/>
      <color theme="1"/>
      <name val="Arial"/>
      <family val="2"/>
    </font>
    <font>
      <sz val="14"/>
      <color theme="1" tint="0.35"/>
      <name val="Arial"/>
      <family val="2"/>
    </font>
    <font>
      <sz val="9"/>
      <color theme="1" tint="0.25"/>
      <name val="Arial"/>
      <family val="2"/>
    </font>
    <font>
      <sz val="9"/>
      <color theme="1" tint="0.35"/>
      <name val="+mn-cs"/>
      <family val="2"/>
    </font>
    <font>
      <sz val="9"/>
      <color theme="1" tint="0.35"/>
      <name val="Arial"/>
      <family val="2"/>
    </font>
  </fonts>
  <fills count="2">
    <fill>
      <patternFill/>
    </fill>
    <fill>
      <patternFill patternType="gray125"/>
    </fill>
  </fills>
  <borders count="7">
    <border>
      <left/>
      <right/>
      <top/>
      <bottom/>
      <diagonal/>
    </border>
    <border>
      <left style="thin"/>
      <right/>
      <top/>
      <bottom/>
    </border>
    <border>
      <left/>
      <right/>
      <top/>
      <bottom style="thin"/>
    </border>
    <border>
      <left style="thin"/>
      <right/>
      <top/>
      <bottom style="thin"/>
    </border>
    <border>
      <left style="thick"/>
      <right/>
      <top/>
      <bottom style="thin"/>
    </border>
    <border>
      <left style="thick"/>
      <right/>
      <top/>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Font="1" applyAlignment="1">
      <alignment/>
    </xf>
    <xf numFmtId="0" fontId="2" fillId="0" borderId="0" xfId="0" applyFont="1" applyAlignment="1">
      <alignment/>
    </xf>
    <xf numFmtId="0" fontId="0" fillId="0" borderId="1" xfId="0" applyFont="1" applyBorder="1" applyAlignment="1">
      <alignment/>
    </xf>
    <xf numFmtId="0" fontId="2" fillId="0" borderId="1" xfId="0" applyFont="1" applyBorder="1" applyAlignment="1">
      <alignment/>
    </xf>
    <xf numFmtId="0" fontId="2" fillId="0" borderId="0" xfId="0" applyFont="1" applyAlignment="1">
      <alignment wrapText="1"/>
    </xf>
    <xf numFmtId="0" fontId="2" fillId="0" borderId="0" xfId="0" applyFont="1" applyFill="1" applyBorder="1" applyAlignment="1">
      <alignment/>
    </xf>
    <xf numFmtId="0" fontId="0" fillId="0" borderId="0" xfId="0" applyFont="1" applyAlignment="1">
      <alignment/>
    </xf>
    <xf numFmtId="0" fontId="2" fillId="0" borderId="0" xfId="0" applyFont="1" applyAlignment="1">
      <alignment/>
    </xf>
    <xf numFmtId="0" fontId="0" fillId="0" borderId="1" xfId="0" applyFont="1" applyBorder="1" applyAlignment="1">
      <alignment/>
    </xf>
    <xf numFmtId="164" fontId="2" fillId="0" borderId="0" xfId="0" applyNumberFormat="1" applyFont="1" applyAlignment="1">
      <alignment/>
    </xf>
    <xf numFmtId="164" fontId="0" fillId="0" borderId="0" xfId="0" applyNumberFormat="1" applyFont="1" applyAlignment="1">
      <alignment/>
    </xf>
    <xf numFmtId="164" fontId="0" fillId="0" borderId="0" xfId="0" applyNumberFormat="1" applyFont="1" applyAlignment="1">
      <alignment/>
    </xf>
    <xf numFmtId="0" fontId="0" fillId="0" borderId="2"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2" fillId="0" borderId="3"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164" fontId="2" fillId="0" borderId="2" xfId="0" applyNumberFormat="1" applyFont="1" applyBorder="1" applyAlignment="1">
      <alignment wrapText="1"/>
    </xf>
    <xf numFmtId="0" fontId="0" fillId="0" borderId="3" xfId="0" applyFont="1" applyBorder="1" applyAlignment="1">
      <alignment wrapText="1"/>
    </xf>
    <xf numFmtId="0" fontId="0" fillId="0" borderId="2" xfId="0" applyFont="1" applyBorder="1" applyAlignment="1">
      <alignment wrapText="1"/>
    </xf>
    <xf numFmtId="0" fontId="2" fillId="0" borderId="1" xfId="0" applyFont="1" applyBorder="1" applyAlignment="1">
      <alignment/>
    </xf>
    <xf numFmtId="0" fontId="2" fillId="0" borderId="1" xfId="0" applyFont="1" applyFill="1" applyBorder="1" applyAlignment="1">
      <alignment/>
    </xf>
    <xf numFmtId="0" fontId="0" fillId="0" borderId="4" xfId="0" applyFont="1" applyBorder="1" applyAlignment="1">
      <alignment/>
    </xf>
    <xf numFmtId="0" fontId="0" fillId="0" borderId="5" xfId="0" applyFont="1" applyBorder="1" applyAlignment="1">
      <alignment/>
    </xf>
    <xf numFmtId="0" fontId="0" fillId="0" borderId="5" xfId="0" applyFont="1" applyBorder="1" applyAlignment="1">
      <alignment/>
    </xf>
    <xf numFmtId="0" fontId="0" fillId="0" borderId="4" xfId="0" applyFont="1" applyBorder="1" applyAlignment="1">
      <alignment/>
    </xf>
    <xf numFmtId="0" fontId="0" fillId="0" borderId="6"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Berekeningen!$Y$1</c:f>
              <c:strCache>
                <c:ptCount val="1"/>
                <c:pt idx="0">
                  <c:v>Goed aan streamingdiensten </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Pt>
            <c:idx val="5"/>
            <c:invertIfNegative val="0"/>
            <c:spPr>
              <a:solidFill>
                <a:schemeClr val="accent1"/>
              </a:solidFill>
              <a:ln w="19050">
                <a:solidFill>
                  <a:schemeClr val="bg1"/>
                </a:solidFill>
              </a:ln>
            </c:spPr>
          </c:dPt>
          <c:dPt>
            <c:idx val="6"/>
            <c:invertIfNegative val="0"/>
            <c:spPr>
              <a:solidFill>
                <a:schemeClr val="accent1"/>
              </a:solidFill>
              <a:ln w="19050">
                <a:solidFill>
                  <a:schemeClr val="bg1"/>
                </a:solidFill>
              </a:ln>
            </c:spPr>
          </c:dPt>
          <c:dPt>
            <c:idx val="7"/>
            <c:invertIfNegative val="0"/>
            <c:spPr>
              <a:solidFill>
                <a:schemeClr val="accent1"/>
              </a:solidFill>
              <a:ln w="19050">
                <a:solidFill>
                  <a:schemeClr val="bg1"/>
                </a:solidFill>
              </a:ln>
            </c:spPr>
          </c:dPt>
          <c:dPt>
            <c:idx val="8"/>
            <c:invertIfNegative val="0"/>
            <c:spPr>
              <a:solidFill>
                <a:schemeClr val="accent1"/>
              </a:solidFill>
              <a:ln w="19050">
                <a:solidFill>
                  <a:schemeClr val="bg1"/>
                </a:solidFill>
              </a:ln>
            </c:spPr>
          </c:dPt>
          <c:dPt>
            <c:idx val="9"/>
            <c:invertIfNegative val="0"/>
            <c:spPr>
              <a:solidFill>
                <a:schemeClr val="accent1"/>
              </a:solidFill>
              <a:ln w="19050">
                <a:solidFill>
                  <a:schemeClr val="bg1"/>
                </a:solidFill>
              </a:ln>
            </c:spPr>
          </c:dPt>
          <c:dPt>
            <c:idx val="10"/>
            <c:invertIfNegative val="0"/>
            <c:spPr>
              <a:solidFill>
                <a:schemeClr val="accent1"/>
              </a:solidFill>
              <a:ln w="19050">
                <a:solidFill>
                  <a:schemeClr val="bg1"/>
                </a:solidFill>
              </a:ln>
            </c:spPr>
          </c:dPt>
          <c:dPt>
            <c:idx val="11"/>
            <c:invertIfNegative val="0"/>
            <c:spPr>
              <a:solidFill>
                <a:schemeClr val="accent1"/>
              </a:solidFill>
              <a:ln w="19050">
                <a:solidFill>
                  <a:schemeClr val="bg1"/>
                </a:solidFill>
              </a:ln>
            </c:spPr>
          </c:dPt>
          <c:dPt>
            <c:idx val="12"/>
            <c:invertIfNegative val="0"/>
            <c:spPr>
              <a:solidFill>
                <a:schemeClr val="accent1"/>
              </a:solidFill>
              <a:ln w="19050">
                <a:solidFill>
                  <a:schemeClr val="bg1"/>
                </a:solidFill>
              </a:ln>
            </c:spPr>
          </c:dPt>
          <c:dPt>
            <c:idx val="13"/>
            <c:invertIfNegative val="0"/>
            <c:spPr>
              <a:solidFill>
                <a:schemeClr val="accent1"/>
              </a:solidFill>
              <a:ln w="19050">
                <a:solidFill>
                  <a:schemeClr val="bg1"/>
                </a:solidFill>
              </a:ln>
            </c:spPr>
          </c:dPt>
          <c:dPt>
            <c:idx val="14"/>
            <c:invertIfNegative val="0"/>
            <c:spPr>
              <a:solidFill>
                <a:schemeClr val="accent1"/>
              </a:solidFill>
              <a:ln w="19050">
                <a:solidFill>
                  <a:schemeClr val="bg1"/>
                </a:solidFill>
              </a:ln>
            </c:spPr>
          </c:dPt>
          <c:dPt>
            <c:idx val="15"/>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Berekeningen!$Y$2:$Y$17</c:f>
              <c:strCache/>
            </c:strRef>
          </c:cat>
          <c:val>
            <c:numRef>
              <c:f>Berekeningen!$Z$2:$Z$17</c:f>
              <c:numCache/>
            </c:numRef>
          </c:val>
        </c:ser>
        <c:gapWidth val="100"/>
        <c:axId val="65155761"/>
        <c:axId val="49530938"/>
      </c:barChart>
      <c:catAx>
        <c:axId val="6515576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530938"/>
        <c:crosses val="autoZero"/>
        <c:auto val="1"/>
        <c:lblOffset val="100"/>
        <c:noMultiLvlLbl val="0"/>
      </c:catAx>
      <c:valAx>
        <c:axId val="4953093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155761"/>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Berekeningen!$G$1</c:f>
              <c:strCache>
                <c:ptCount val="1"/>
                <c:pt idx="0">
                  <c:v>Heeft muziek gedeeld</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Berekeningen!$G$2:$G$3</c:f>
              <c:strCache/>
            </c:strRef>
          </c:cat>
          <c:val>
            <c:numRef>
              <c:f>Berekeningen!$H$2:$H$3</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Berekeningen!$E$1</c:f>
              <c:strCache>
                <c:ptCount val="1"/>
                <c:pt idx="0">
                  <c:v>Waarop word er geluisterd</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Berekeningen!$E$2:$E$6</c:f>
              <c:strCache/>
            </c:strRef>
          </c:cat>
          <c:val>
            <c:numRef>
              <c:f>Berekeningen!$F$2:$F$6</c:f>
              <c:numCache/>
            </c:numRef>
          </c:val>
        </c:ser>
        <c:gapWidth val="100"/>
        <c:axId val="43125259"/>
        <c:axId val="52583012"/>
      </c:barChart>
      <c:catAx>
        <c:axId val="4312525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583012"/>
        <c:crosses val="autoZero"/>
        <c:auto val="1"/>
        <c:lblOffset val="100"/>
        <c:noMultiLvlLbl val="0"/>
      </c:catAx>
      <c:valAx>
        <c:axId val="52583012"/>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125259"/>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Berekeningen!$C$1</c:f>
              <c:strCache>
                <c:ptCount val="1"/>
                <c:pt idx="0">
                  <c:v>Hoe lang gebruik streamingdiensten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Berekeningen!$C$2:$C$5</c:f>
              <c:strCache/>
            </c:strRef>
          </c:cat>
          <c:val>
            <c:numRef>
              <c:f>Berekeningen!$D$2:$D$5</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Berekeningen!$A$1</c:f>
              <c:strCache>
                <c:ptCount val="1"/>
                <c:pt idx="0">
                  <c:v>Gebruik diensten</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Pt>
            <c:idx val="5"/>
            <c:invertIfNegative val="0"/>
            <c:spPr>
              <a:solidFill>
                <a:schemeClr val="accent1"/>
              </a:solidFill>
              <a:ln w="19050">
                <a:solidFill>
                  <a:schemeClr val="bg1"/>
                </a:solidFill>
              </a:ln>
            </c:spPr>
          </c:dPt>
          <c:dPt>
            <c:idx val="6"/>
            <c:invertIfNegative val="0"/>
            <c:spPr>
              <a:solidFill>
                <a:schemeClr val="accent1"/>
              </a:solidFill>
              <a:ln w="19050">
                <a:solidFill>
                  <a:schemeClr val="bg1"/>
                </a:solidFill>
              </a:ln>
            </c:spPr>
          </c:dPt>
          <c:dPt>
            <c:idx val="7"/>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Berekeningen!$A$2:$A$9</c:f>
              <c:strCache/>
            </c:strRef>
          </c:cat>
          <c:val>
            <c:numRef>
              <c:f>Berekeningen!$B$2:$B$9</c:f>
              <c:numCache/>
            </c:numRef>
          </c:val>
        </c:ser>
        <c:gapWidth val="100"/>
        <c:axId val="3485061"/>
        <c:axId val="31365550"/>
      </c:barChart>
      <c:catAx>
        <c:axId val="348506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365550"/>
        <c:crosses val="autoZero"/>
        <c:auto val="1"/>
        <c:lblOffset val="100"/>
        <c:noMultiLvlLbl val="0"/>
      </c:catAx>
      <c:valAx>
        <c:axId val="31365550"/>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85061"/>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Berekeningen!$AA$1</c:f>
              <c:strCache>
                <c:ptCount val="1"/>
                <c:pt idx="0">
                  <c:v>Beter aan streamingdiensten</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Pt>
            <c:idx val="5"/>
            <c:invertIfNegative val="0"/>
            <c:spPr>
              <a:solidFill>
                <a:schemeClr val="accent1"/>
              </a:solidFill>
              <a:ln w="19050">
                <a:solidFill>
                  <a:schemeClr val="bg1"/>
                </a:solidFill>
              </a:ln>
            </c:spPr>
          </c:dPt>
          <c:dPt>
            <c:idx val="6"/>
            <c:invertIfNegative val="0"/>
            <c:spPr>
              <a:solidFill>
                <a:schemeClr val="accent1"/>
              </a:solidFill>
              <a:ln w="19050">
                <a:solidFill>
                  <a:schemeClr val="bg1"/>
                </a:solidFill>
              </a:ln>
            </c:spPr>
          </c:dPt>
          <c:dPt>
            <c:idx val="7"/>
            <c:invertIfNegative val="0"/>
            <c:spPr>
              <a:solidFill>
                <a:schemeClr val="accent1"/>
              </a:solidFill>
              <a:ln w="19050">
                <a:solidFill>
                  <a:schemeClr val="bg1"/>
                </a:solidFill>
              </a:ln>
            </c:spPr>
          </c:dPt>
          <c:dPt>
            <c:idx val="8"/>
            <c:invertIfNegative val="0"/>
            <c:spPr>
              <a:solidFill>
                <a:schemeClr val="accent1"/>
              </a:solidFill>
              <a:ln w="19050">
                <a:solidFill>
                  <a:schemeClr val="bg1"/>
                </a:solidFill>
              </a:ln>
            </c:spPr>
          </c:dPt>
          <c:dPt>
            <c:idx val="9"/>
            <c:invertIfNegative val="0"/>
            <c:spPr>
              <a:solidFill>
                <a:schemeClr val="accent1"/>
              </a:solidFill>
              <a:ln w="19050">
                <a:solidFill>
                  <a:schemeClr val="bg1"/>
                </a:solidFill>
              </a:ln>
            </c:spPr>
          </c:dPt>
          <c:dPt>
            <c:idx val="10"/>
            <c:invertIfNegative val="0"/>
            <c:spPr>
              <a:solidFill>
                <a:schemeClr val="accent1"/>
              </a:solidFill>
              <a:ln w="19050">
                <a:solidFill>
                  <a:schemeClr val="bg1"/>
                </a:solidFill>
              </a:ln>
            </c:spPr>
          </c:dPt>
          <c:dPt>
            <c:idx val="11"/>
            <c:invertIfNegative val="0"/>
            <c:spPr>
              <a:solidFill>
                <a:schemeClr val="accent1"/>
              </a:solidFill>
              <a:ln w="19050">
                <a:solidFill>
                  <a:schemeClr val="bg1"/>
                </a:solidFill>
              </a:ln>
            </c:spPr>
          </c:dPt>
          <c:dPt>
            <c:idx val="12"/>
            <c:invertIfNegative val="0"/>
            <c:spPr>
              <a:solidFill>
                <a:schemeClr val="accent1"/>
              </a:solidFill>
              <a:ln w="19050">
                <a:solidFill>
                  <a:schemeClr val="bg1"/>
                </a:solidFill>
              </a:ln>
            </c:spPr>
          </c:dPt>
          <c:dPt>
            <c:idx val="13"/>
            <c:invertIfNegative val="0"/>
            <c:spPr>
              <a:solidFill>
                <a:schemeClr val="accent1"/>
              </a:solidFill>
              <a:ln w="19050">
                <a:solidFill>
                  <a:schemeClr val="bg1"/>
                </a:solidFill>
              </a:ln>
            </c:spPr>
          </c:dPt>
          <c:dPt>
            <c:idx val="14"/>
            <c:invertIfNegative val="0"/>
            <c:spPr>
              <a:solidFill>
                <a:schemeClr val="accent1"/>
              </a:solidFill>
              <a:ln w="19050">
                <a:solidFill>
                  <a:schemeClr val="bg1"/>
                </a:solidFill>
              </a:ln>
            </c:spPr>
          </c:dPt>
          <c:dPt>
            <c:idx val="15"/>
            <c:invertIfNegative val="0"/>
            <c:spPr>
              <a:solidFill>
                <a:schemeClr val="accent1"/>
              </a:solidFill>
              <a:ln w="19050">
                <a:solidFill>
                  <a:schemeClr val="bg1"/>
                </a:solidFill>
              </a:ln>
            </c:spPr>
          </c:dPt>
          <c:dPt>
            <c:idx val="16"/>
            <c:invertIfNegative val="0"/>
            <c:spPr>
              <a:solidFill>
                <a:schemeClr val="accent1"/>
              </a:solidFill>
              <a:ln w="19050">
                <a:solidFill>
                  <a:schemeClr val="bg1"/>
                </a:solidFill>
              </a:ln>
            </c:spPr>
          </c:dPt>
          <c:dPt>
            <c:idx val="17"/>
            <c:invertIfNegative val="0"/>
            <c:spPr>
              <a:solidFill>
                <a:schemeClr val="accent1"/>
              </a:solidFill>
              <a:ln w="19050">
                <a:solidFill>
                  <a:schemeClr val="bg1"/>
                </a:solidFill>
              </a:ln>
            </c:spPr>
          </c:dPt>
          <c:dPt>
            <c:idx val="18"/>
            <c:invertIfNegative val="0"/>
            <c:spPr>
              <a:solidFill>
                <a:schemeClr val="accent1"/>
              </a:solidFill>
              <a:ln w="19050">
                <a:solidFill>
                  <a:schemeClr val="bg1"/>
                </a:solidFill>
              </a:ln>
            </c:spPr>
          </c:dPt>
          <c:dPt>
            <c:idx val="19"/>
            <c:invertIfNegative val="0"/>
            <c:spPr>
              <a:solidFill>
                <a:schemeClr val="accent1"/>
              </a:solidFill>
              <a:ln w="19050">
                <a:solidFill>
                  <a:schemeClr val="bg1"/>
                </a:solidFill>
              </a:ln>
            </c:spPr>
          </c:dPt>
          <c:dPt>
            <c:idx val="20"/>
            <c:invertIfNegative val="0"/>
            <c:spPr>
              <a:solidFill>
                <a:schemeClr val="accent1"/>
              </a:solidFill>
              <a:ln w="19050">
                <a:solidFill>
                  <a:schemeClr val="bg1"/>
                </a:solidFill>
              </a:ln>
            </c:spPr>
          </c:dPt>
          <c:dPt>
            <c:idx val="21"/>
            <c:invertIfNegative val="0"/>
            <c:spPr>
              <a:solidFill>
                <a:schemeClr val="accent1"/>
              </a:solidFill>
              <a:ln w="19050">
                <a:solidFill>
                  <a:schemeClr val="bg1"/>
                </a:solidFill>
              </a:ln>
            </c:spPr>
          </c:dPt>
          <c:dPt>
            <c:idx val="22"/>
            <c:invertIfNegative val="0"/>
            <c:spPr>
              <a:solidFill>
                <a:schemeClr val="accent1"/>
              </a:solidFill>
              <a:ln w="19050">
                <a:solidFill>
                  <a:schemeClr val="bg1"/>
                </a:solidFill>
              </a:ln>
            </c:spPr>
          </c:dPt>
          <c:dPt>
            <c:idx val="23"/>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Berekeningen!$AA$2:$AA$25</c:f>
              <c:strCache/>
            </c:strRef>
          </c:cat>
          <c:val>
            <c:numRef>
              <c:f>Berekeningen!$AB$2:$AB$25</c:f>
              <c:numCache/>
            </c:numRef>
          </c:val>
        </c:ser>
        <c:gapWidth val="100"/>
        <c:axId val="13854495"/>
        <c:axId val="57581592"/>
      </c:barChart>
      <c:catAx>
        <c:axId val="1385449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581592"/>
        <c:crosses val="autoZero"/>
        <c:auto val="1"/>
        <c:lblOffset val="100"/>
        <c:noMultiLvlLbl val="0"/>
      </c:catAx>
      <c:valAx>
        <c:axId val="57581592"/>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854495"/>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Berekeningen!$AC$1</c:f>
              <c:strCache>
                <c:ptCount val="1"/>
                <c:pt idx="0">
                  <c:v>Diensten gedeeld</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Pt>
            <c:idx val="5"/>
            <c:invertIfNegative val="0"/>
            <c:spPr>
              <a:solidFill>
                <a:schemeClr val="accent1"/>
              </a:solidFill>
              <a:ln w="19050">
                <a:solidFill>
                  <a:schemeClr val="bg1"/>
                </a:solidFill>
              </a:ln>
            </c:spPr>
          </c:dPt>
          <c:dPt>
            <c:idx val="6"/>
            <c:invertIfNegative val="0"/>
            <c:spPr>
              <a:solidFill>
                <a:schemeClr val="accent1"/>
              </a:solidFill>
              <a:ln w="19050">
                <a:solidFill>
                  <a:schemeClr val="bg1"/>
                </a:solidFill>
              </a:ln>
            </c:spPr>
          </c:dPt>
          <c:dPt>
            <c:idx val="7"/>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Berekeningen!$AC$2:$AC$9</c:f>
              <c:strCache/>
            </c:strRef>
          </c:cat>
          <c:val>
            <c:numRef>
              <c:f>Berekeningen!$AD$2:$AD$9</c:f>
              <c:numCache/>
            </c:numRef>
          </c:val>
        </c:ser>
        <c:gapWidth val="100"/>
        <c:axId val="48472281"/>
        <c:axId val="33597346"/>
      </c:barChart>
      <c:catAx>
        <c:axId val="4847228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597346"/>
        <c:crosses val="autoZero"/>
        <c:auto val="1"/>
        <c:lblOffset val="100"/>
        <c:noMultiLvlLbl val="0"/>
      </c:catAx>
      <c:valAx>
        <c:axId val="3359734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472281"/>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Berekeningen!$AG$1</c:f>
              <c:strCache>
                <c:ptCount val="1"/>
                <c:pt idx="0">
                  <c:v>Tevreden over inkomsten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Berekeningen!$AG$2:$AG$3</c:f>
              <c:strCache/>
            </c:strRef>
          </c:cat>
          <c:val>
            <c:numRef>
              <c:f>Berekeningen!$AH$2:$AH$3</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Berekeningen!$AI$1</c:f>
              <c:strCache>
                <c:ptCount val="1"/>
                <c:pt idx="0">
                  <c:v>Controle over pagina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Berekeningen!$AI$2:$AI$3</c:f>
              <c:strCache/>
            </c:strRef>
          </c:cat>
          <c:val>
            <c:numRef>
              <c:f>Berekeningen!$AJ$2:$AJ$3</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Berekeningen!$AK$1</c:f>
              <c:strCache>
                <c:ptCount val="1"/>
                <c:pt idx="0">
                  <c:v>Bereikt groter publiek</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Berekeningen!$AK$2:$AK$3</c:f>
              <c:strCache/>
            </c:strRef>
          </c:cat>
          <c:val>
            <c:numRef>
              <c:f>Berekeningen!$AL$2:$AL$3</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Berekeningen!$AM$1</c:f>
              <c:strCache>
                <c:ptCount val="1"/>
                <c:pt idx="0">
                  <c:v>Opzetten eigen dienst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Berekeningen!$AM$2:$AM$4</c:f>
              <c:strCache/>
            </c:strRef>
          </c:cat>
          <c:val>
            <c:numRef>
              <c:f>Berekeningen!$AN$2:$AN$4</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Berekeningen!$W$1</c:f>
              <c:strCache>
                <c:ptCount val="1"/>
                <c:pt idx="0">
                  <c:v>Geluidskwaliteit is goed</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Berekeningen!$W$2:$W$6</c:f>
              <c:strCache/>
            </c:strRef>
          </c:cat>
          <c:val>
            <c:numRef>
              <c:f>Berekeningen!$X$2:$X$6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Berekeningen!$AO$1</c:f>
              <c:strCache>
                <c:ptCount val="1"/>
                <c:pt idx="0">
                  <c:v>Reden waarom wel</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Pt>
            <c:idx val="5"/>
            <c:invertIfNegative val="0"/>
            <c:spPr>
              <a:solidFill>
                <a:schemeClr val="accent1"/>
              </a:solidFill>
              <a:ln w="19050">
                <a:solidFill>
                  <a:schemeClr val="bg1"/>
                </a:solidFill>
              </a:ln>
            </c:spPr>
          </c:dPt>
          <c:dPt>
            <c:idx val="6"/>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Berekeningen!$AO$2:$AO$8</c:f>
              <c:strCache/>
            </c:strRef>
          </c:cat>
          <c:val>
            <c:numRef>
              <c:f>Berekeningen!$AP$2:$AP$8</c:f>
              <c:numCache/>
            </c:numRef>
          </c:val>
        </c:ser>
        <c:gapWidth val="100"/>
        <c:axId val="33940659"/>
        <c:axId val="37030476"/>
      </c:barChart>
      <c:catAx>
        <c:axId val="3394065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030476"/>
        <c:crosses val="autoZero"/>
        <c:auto val="1"/>
        <c:lblOffset val="100"/>
        <c:noMultiLvlLbl val="0"/>
      </c:catAx>
      <c:valAx>
        <c:axId val="3703047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940659"/>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Berekeningen!$AQ$1</c:f>
              <c:strCache>
                <c:ptCount val="1"/>
                <c:pt idx="0">
                  <c:v>Reden waarom niet</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Berekeningen!$AQ$2:$AQ$5</c:f>
              <c:strCache/>
            </c:strRef>
          </c:cat>
          <c:val>
            <c:numRef>
              <c:f>Berekeningen!$AR$2:$AR$5</c:f>
              <c:numCache/>
            </c:numRef>
          </c:val>
        </c:ser>
        <c:gapWidth val="100"/>
        <c:axId val="64838829"/>
        <c:axId val="46678550"/>
      </c:barChart>
      <c:catAx>
        <c:axId val="6483882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678550"/>
        <c:crosses val="autoZero"/>
        <c:auto val="1"/>
        <c:lblOffset val="100"/>
        <c:noMultiLvlLbl val="0"/>
      </c:catAx>
      <c:valAx>
        <c:axId val="46678550"/>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838829"/>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Berekeningen!$AS$1</c:f>
              <c:strCache>
                <c:ptCount val="1"/>
                <c:pt idx="0">
                  <c:v>Zou een dienst van een artiest gebruiken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Berekeningen!$AS$2:$AS$4</c:f>
              <c:strCache/>
            </c:strRef>
          </c:cat>
          <c:val>
            <c:numRef>
              <c:f>Berekeningen!$AT$2:$AT$4</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Berekeningen!$AU$1</c:f>
              <c:strCache>
                <c:ptCount val="1"/>
                <c:pt idx="0">
                  <c:v>Betalen voor bijzondere content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Berekeningen!$AU$2:$AU$4</c:f>
              <c:strCache/>
            </c:strRef>
          </c:cat>
          <c:val>
            <c:numRef>
              <c:f>Berekeningen!$AV$2:$AV$4</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tx>
            <c:strRef>
              <c:f>Berekeningen!$AW$1</c:f>
              <c:strCache>
                <c:ptCount val="1"/>
                <c:pt idx="0">
                  <c:v>Gewenste functionaliteit</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19050">
                <a:solidFill>
                  <a:schemeClr val="bg1"/>
                </a:solidFill>
              </a:ln>
            </c:spPr>
          </c:dPt>
          <c:dPt>
            <c:idx val="1"/>
            <c:invertIfNegative val="0"/>
            <c:spPr>
              <a:solidFill>
                <a:schemeClr val="accent1"/>
              </a:solidFill>
              <a:ln w="19050">
                <a:solidFill>
                  <a:schemeClr val="bg1"/>
                </a:solidFill>
              </a:ln>
            </c:spPr>
          </c:dPt>
          <c:dPt>
            <c:idx val="2"/>
            <c:invertIfNegative val="0"/>
            <c:spPr>
              <a:solidFill>
                <a:schemeClr val="accent1"/>
              </a:solidFill>
              <a:ln w="19050">
                <a:solidFill>
                  <a:schemeClr val="bg1"/>
                </a:solidFill>
              </a:ln>
            </c:spPr>
          </c:dPt>
          <c:dPt>
            <c:idx val="3"/>
            <c:invertIfNegative val="0"/>
            <c:spPr>
              <a:solidFill>
                <a:schemeClr val="accent1"/>
              </a:solidFill>
              <a:ln w="19050">
                <a:solidFill>
                  <a:schemeClr val="bg1"/>
                </a:solidFill>
              </a:ln>
            </c:spPr>
          </c:dPt>
          <c:dPt>
            <c:idx val="4"/>
            <c:invertIfNegative val="0"/>
            <c:spPr>
              <a:solidFill>
                <a:schemeClr val="accent1"/>
              </a:solidFill>
              <a:ln w="19050">
                <a:solidFill>
                  <a:schemeClr val="bg1"/>
                </a:solidFill>
              </a:ln>
            </c:spPr>
          </c:dPt>
          <c:dPt>
            <c:idx val="5"/>
            <c:invertIfNegative val="0"/>
            <c:spPr>
              <a:solidFill>
                <a:schemeClr val="accent1"/>
              </a:solidFill>
              <a:ln w="19050">
                <a:solidFill>
                  <a:schemeClr val="bg1"/>
                </a:solidFill>
              </a:ln>
            </c:spPr>
          </c:dPt>
          <c:dPt>
            <c:idx val="6"/>
            <c:invertIfNegative val="0"/>
            <c:spPr>
              <a:solidFill>
                <a:schemeClr val="accent1"/>
              </a:solidFill>
              <a:ln w="19050">
                <a:solidFill>
                  <a:schemeClr val="bg1"/>
                </a:solidFill>
              </a:ln>
            </c:spPr>
          </c:dPt>
          <c:dPt>
            <c:idx val="7"/>
            <c:invertIfNegative val="0"/>
            <c:spPr>
              <a:solidFill>
                <a:schemeClr val="accent1"/>
              </a:solidFill>
              <a:ln w="19050">
                <a:solidFill>
                  <a:schemeClr val="bg1"/>
                </a:solidFill>
              </a:ln>
            </c:spPr>
          </c:dPt>
          <c:dPt>
            <c:idx val="8"/>
            <c:invertIfNegative val="0"/>
            <c:spPr>
              <a:solidFill>
                <a:schemeClr val="accent1"/>
              </a:solidFill>
              <a:ln w="19050">
                <a:solidFill>
                  <a:schemeClr val="bg1"/>
                </a:solidFill>
              </a:ln>
            </c:spPr>
          </c:dPt>
          <c:dPt>
            <c:idx val="9"/>
            <c:invertIfNegative val="0"/>
            <c:spPr>
              <a:solidFill>
                <a:schemeClr val="accent1"/>
              </a:solidFill>
              <a:ln w="19050">
                <a:solidFill>
                  <a:schemeClr val="bg1"/>
                </a:solidFill>
              </a:ln>
            </c:spPr>
          </c:dPt>
          <c:dPt>
            <c:idx val="10"/>
            <c:invertIfNegative val="0"/>
            <c:spPr>
              <a:solidFill>
                <a:schemeClr val="accent1"/>
              </a:solidFill>
              <a:ln w="19050">
                <a:solidFill>
                  <a:schemeClr val="bg1"/>
                </a:solidFill>
              </a:ln>
            </c:spPr>
          </c:dPt>
          <c:dPt>
            <c:idx val="11"/>
            <c:invertIfNegative val="0"/>
            <c:spPr>
              <a:solidFill>
                <a:schemeClr val="accent1"/>
              </a:solidFill>
              <a:ln w="19050">
                <a:solidFill>
                  <a:schemeClr val="bg1"/>
                </a:solidFill>
              </a:ln>
            </c:spPr>
          </c:dPt>
          <c:dPt>
            <c:idx val="12"/>
            <c:invertIfNegative val="0"/>
            <c:spPr>
              <a:solidFill>
                <a:schemeClr val="accent1"/>
              </a:solidFill>
              <a:ln w="19050">
                <a:solidFill>
                  <a:schemeClr val="bg1"/>
                </a:solidFill>
              </a:ln>
            </c:spPr>
          </c:dPt>
          <c:dPt>
            <c:idx val="13"/>
            <c:invertIfNegative val="0"/>
            <c:spPr>
              <a:solidFill>
                <a:schemeClr val="accent1"/>
              </a:solidFill>
              <a:ln w="19050">
                <a:solidFill>
                  <a:schemeClr val="bg1"/>
                </a:solidFill>
              </a:ln>
            </c:spPr>
          </c:dPt>
          <c:dPt>
            <c:idx val="14"/>
            <c:invertIfNegative val="0"/>
            <c:spPr>
              <a:solidFill>
                <a:schemeClr val="accent1"/>
              </a:solidFill>
              <a:ln w="19050">
                <a:solidFill>
                  <a:schemeClr val="bg1"/>
                </a:solidFill>
              </a:ln>
            </c:spPr>
          </c:dPt>
          <c:dPt>
            <c:idx val="15"/>
            <c:invertIfNegative val="0"/>
            <c:spPr>
              <a:solidFill>
                <a:schemeClr val="accent1"/>
              </a:solidFill>
              <a:ln w="19050">
                <a:solidFill>
                  <a:schemeClr val="bg1"/>
                </a:solidFill>
              </a:ln>
            </c:spPr>
          </c:dPt>
          <c:dPt>
            <c:idx val="16"/>
            <c:invertIfNegative val="0"/>
            <c:spPr>
              <a:solidFill>
                <a:schemeClr val="accent1"/>
              </a:solidFill>
              <a:ln w="19050">
                <a:solidFill>
                  <a:schemeClr val="bg1"/>
                </a:solidFill>
              </a:ln>
            </c:spPr>
          </c:dPt>
          <c:dPt>
            <c:idx val="17"/>
            <c:invertIfNegative val="0"/>
            <c:spPr>
              <a:solidFill>
                <a:schemeClr val="accent1"/>
              </a:solidFill>
              <a:ln w="19050">
                <a:solidFill>
                  <a:schemeClr val="bg1"/>
                </a:solidFill>
              </a:ln>
            </c:spPr>
          </c:dPt>
          <c:dPt>
            <c:idx val="18"/>
            <c:invertIfNegative val="0"/>
            <c:spPr>
              <a:solidFill>
                <a:schemeClr val="accent1"/>
              </a:solidFill>
              <a:ln w="19050">
                <a:solidFill>
                  <a:schemeClr val="bg1"/>
                </a:solidFill>
              </a:ln>
            </c:spPr>
          </c:dPt>
          <c:dPt>
            <c:idx val="19"/>
            <c:invertIfNegative val="0"/>
            <c:spPr>
              <a:solidFill>
                <a:schemeClr val="accent1"/>
              </a:solidFill>
              <a:ln w="19050">
                <a:solidFill>
                  <a:schemeClr val="bg1"/>
                </a:solidFill>
              </a:ln>
            </c:spPr>
          </c:dPt>
          <c:dPt>
            <c:idx val="20"/>
            <c:invertIfNegative val="0"/>
            <c:spPr>
              <a:solidFill>
                <a:schemeClr val="accent1"/>
              </a:solidFill>
              <a:ln w="19050">
                <a:solidFill>
                  <a:schemeClr val="bg1"/>
                </a:solidFill>
              </a:ln>
            </c:spPr>
          </c:dPt>
          <c:dPt>
            <c:idx val="21"/>
            <c:invertIfNegative val="0"/>
            <c:spPr>
              <a:solidFill>
                <a:schemeClr val="accent1"/>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Berekeningen!$AW$2:$AW$23</c:f>
              <c:strCache/>
            </c:strRef>
          </c:cat>
          <c:val>
            <c:numRef>
              <c:f>Berekeningen!$AX$2:$AX$23</c:f>
              <c:numCache/>
            </c:numRef>
          </c:val>
        </c:ser>
        <c:gapWidth val="100"/>
        <c:axId val="17453767"/>
        <c:axId val="22866176"/>
      </c:barChart>
      <c:catAx>
        <c:axId val="1745376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866176"/>
        <c:crosses val="autoZero"/>
        <c:auto val="1"/>
        <c:lblOffset val="100"/>
        <c:noMultiLvlLbl val="0"/>
      </c:catAx>
      <c:valAx>
        <c:axId val="2286617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453767"/>
        <c:crosses val="autoZero"/>
        <c:crossBetween val="between"/>
        <c:dispUnits/>
      </c:valAx>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Berekeningen!$AY$1</c:f>
              <c:strCache>
                <c:ptCount val="1"/>
                <c:pt idx="0">
                  <c:v>Betaal methode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Berekeningen!$AY$2:$AY$7</c:f>
              <c:strCache/>
            </c:strRef>
          </c:cat>
          <c:val>
            <c:numRef>
              <c:f>Berekeningen!$AZ$2:$AZ$7</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Berekeningen!$U$1</c:f>
              <c:strCache>
                <c:ptCount val="1"/>
                <c:pt idx="0">
                  <c:v>User Interface is overzichtelijk</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Berekeningen!$U$2:$U$6</c:f>
              <c:strCache/>
            </c:strRef>
          </c:cat>
          <c:val>
            <c:numRef>
              <c:f>Berekeningen!$V$2:$V$6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Berekeningen!$S$1</c:f>
              <c:strCache>
                <c:ptCount val="1"/>
                <c:pt idx="0">
                  <c:v>Voorgestelde algoritmes zijn goed</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Berekeningen!$S$2:$S$6</c:f>
              <c:strCache/>
            </c:strRef>
          </c:cat>
          <c:val>
            <c:numRef>
              <c:f>Berekeningen!$T$2:$T$6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Berekeningen!$Q$1</c:f>
              <c:strCache>
                <c:ptCount val="1"/>
                <c:pt idx="0">
                  <c:v>Aanbod is goed</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Berekeningen!$Q$2:$Q$6</c:f>
              <c:strCache/>
            </c:strRef>
          </c:cat>
          <c:val>
            <c:numRef>
              <c:f>Berekeningen!$R$2:$R$6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Berekeningen!$O$1</c:f>
              <c:strCache>
                <c:ptCount val="1"/>
                <c:pt idx="0">
                  <c:v>Slaat veel muziek over</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Berekeningen!$O$2:$O$6</c:f>
              <c:strCache/>
            </c:strRef>
          </c:cat>
          <c:val>
            <c:numRef>
              <c:f>Berekeningen!$P$2:$P$6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Berekeningen!$M$1</c:f>
              <c:strCache>
                <c:ptCount val="1"/>
                <c:pt idx="0">
                  <c:v>Luisterd meer naar playlists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Berekeningen!$M$2:$M$6</c:f>
              <c:strCache/>
            </c:strRef>
          </c:cat>
          <c:val>
            <c:numRef>
              <c:f>Berekeningen!$N$2:$N$6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Berekeningen!$K$1</c:f>
              <c:strCache>
                <c:ptCount val="1"/>
                <c:pt idx="0">
                  <c:v>Luistergedrag veranderd</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Berekeningen!$K$2:$K$6</c:f>
              <c:strCache/>
            </c:strRef>
          </c:cat>
          <c:val>
            <c:numRef>
              <c:f>Berekeningen!$L$2:$L$6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pieChart>
        <c:varyColors val="1"/>
        <c:ser>
          <c:idx val="0"/>
          <c:order val="0"/>
          <c:tx>
            <c:strRef>
              <c:f>Berekeningen!$I$1</c:f>
              <c:strCache>
                <c:ptCount val="1"/>
                <c:pt idx="0">
                  <c:v>Gebruikt vooral streamingdiensten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Arial"/>
                    <a:cs typeface="Arial"/>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Berekeningen!$I$2:$I$6</c:f>
              <c:strCache/>
            </c:strRef>
          </c:cat>
          <c:val>
            <c:numRef>
              <c:f>Berekeningen!$J$2:$J$6</c:f>
              <c:numCache/>
            </c:numRef>
          </c:val>
        </c:ser>
      </c:pieChart>
      <c:spPr>
        <a:noFill/>
        <a:ln w="25400">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25</xdr:row>
      <xdr:rowOff>161925</xdr:rowOff>
    </xdr:from>
    <xdr:to>
      <xdr:col>25</xdr:col>
      <xdr:colOff>209550</xdr:colOff>
      <xdr:row>54</xdr:row>
      <xdr:rowOff>0</xdr:rowOff>
    </xdr:to>
    <xdr:graphicFrame macro="">
      <xdr:nvGraphicFramePr>
        <xdr:cNvPr id="14" name="Grafiek 13"/>
        <xdr:cNvGraphicFramePr/>
      </xdr:nvGraphicFramePr>
      <xdr:xfrm>
        <a:off x="20878800" y="4400550"/>
        <a:ext cx="2943225" cy="4533900"/>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26</xdr:row>
      <xdr:rowOff>0</xdr:rowOff>
    </xdr:from>
    <xdr:to>
      <xdr:col>23</xdr:col>
      <xdr:colOff>209550</xdr:colOff>
      <xdr:row>46</xdr:row>
      <xdr:rowOff>19050</xdr:rowOff>
    </xdr:to>
    <xdr:graphicFrame macro="">
      <xdr:nvGraphicFramePr>
        <xdr:cNvPr id="15" name="Grafiek 14"/>
        <xdr:cNvGraphicFramePr/>
      </xdr:nvGraphicFramePr>
      <xdr:xfrm>
        <a:off x="19335750" y="4400550"/>
        <a:ext cx="1543050" cy="3257550"/>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26</xdr:row>
      <xdr:rowOff>0</xdr:rowOff>
    </xdr:from>
    <xdr:to>
      <xdr:col>21</xdr:col>
      <xdr:colOff>209550</xdr:colOff>
      <xdr:row>46</xdr:row>
      <xdr:rowOff>19050</xdr:rowOff>
    </xdr:to>
    <xdr:graphicFrame macro="">
      <xdr:nvGraphicFramePr>
        <xdr:cNvPr id="16" name="Grafiek 15"/>
        <xdr:cNvGraphicFramePr/>
      </xdr:nvGraphicFramePr>
      <xdr:xfrm>
        <a:off x="17792700" y="4400550"/>
        <a:ext cx="1543050" cy="3257550"/>
      </xdr:xfrm>
      <a:graphic>
        <a:graphicData uri="http://schemas.openxmlformats.org/drawingml/2006/chart">
          <c:chart xmlns:c="http://schemas.openxmlformats.org/drawingml/2006/chart" r:id="rId3"/>
        </a:graphicData>
      </a:graphic>
    </xdr:graphicFrame>
    <xdr:clientData/>
  </xdr:twoCellAnchor>
  <xdr:twoCellAnchor>
    <xdr:from>
      <xdr:col>18</xdr:col>
      <xdr:colOff>0</xdr:colOff>
      <xdr:row>26</xdr:row>
      <xdr:rowOff>0</xdr:rowOff>
    </xdr:from>
    <xdr:to>
      <xdr:col>19</xdr:col>
      <xdr:colOff>209550</xdr:colOff>
      <xdr:row>46</xdr:row>
      <xdr:rowOff>19050</xdr:rowOff>
    </xdr:to>
    <xdr:graphicFrame macro="">
      <xdr:nvGraphicFramePr>
        <xdr:cNvPr id="17" name="Grafiek 16"/>
        <xdr:cNvGraphicFramePr/>
      </xdr:nvGraphicFramePr>
      <xdr:xfrm>
        <a:off x="16249650" y="4400550"/>
        <a:ext cx="1543050" cy="325755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26</xdr:row>
      <xdr:rowOff>0</xdr:rowOff>
    </xdr:from>
    <xdr:to>
      <xdr:col>17</xdr:col>
      <xdr:colOff>209550</xdr:colOff>
      <xdr:row>46</xdr:row>
      <xdr:rowOff>19050</xdr:rowOff>
    </xdr:to>
    <xdr:graphicFrame macro="">
      <xdr:nvGraphicFramePr>
        <xdr:cNvPr id="18" name="Grafiek 17"/>
        <xdr:cNvGraphicFramePr/>
      </xdr:nvGraphicFramePr>
      <xdr:xfrm>
        <a:off x="14706600" y="4400550"/>
        <a:ext cx="1543050" cy="3257550"/>
      </xdr:xfrm>
      <a:graphic>
        <a:graphicData uri="http://schemas.openxmlformats.org/drawingml/2006/chart">
          <c:chart xmlns:c="http://schemas.openxmlformats.org/drawingml/2006/chart" r:id="rId5"/>
        </a:graphicData>
      </a:graphic>
    </xdr:graphicFrame>
    <xdr:clientData/>
  </xdr:twoCellAnchor>
  <xdr:twoCellAnchor>
    <xdr:from>
      <xdr:col>14</xdr:col>
      <xdr:colOff>0</xdr:colOff>
      <xdr:row>26</xdr:row>
      <xdr:rowOff>0</xdr:rowOff>
    </xdr:from>
    <xdr:to>
      <xdr:col>15</xdr:col>
      <xdr:colOff>209550</xdr:colOff>
      <xdr:row>46</xdr:row>
      <xdr:rowOff>19050</xdr:rowOff>
    </xdr:to>
    <xdr:graphicFrame macro="">
      <xdr:nvGraphicFramePr>
        <xdr:cNvPr id="19" name="Grafiek 18"/>
        <xdr:cNvGraphicFramePr/>
      </xdr:nvGraphicFramePr>
      <xdr:xfrm>
        <a:off x="13163550" y="4400550"/>
        <a:ext cx="1543050" cy="32575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26</xdr:row>
      <xdr:rowOff>0</xdr:rowOff>
    </xdr:from>
    <xdr:to>
      <xdr:col>13</xdr:col>
      <xdr:colOff>209550</xdr:colOff>
      <xdr:row>46</xdr:row>
      <xdr:rowOff>19050</xdr:rowOff>
    </xdr:to>
    <xdr:graphicFrame macro="">
      <xdr:nvGraphicFramePr>
        <xdr:cNvPr id="20" name="Grafiek 19"/>
        <xdr:cNvGraphicFramePr/>
      </xdr:nvGraphicFramePr>
      <xdr:xfrm>
        <a:off x="11620500" y="4400550"/>
        <a:ext cx="1543050" cy="3257550"/>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26</xdr:row>
      <xdr:rowOff>0</xdr:rowOff>
    </xdr:from>
    <xdr:to>
      <xdr:col>11</xdr:col>
      <xdr:colOff>209550</xdr:colOff>
      <xdr:row>46</xdr:row>
      <xdr:rowOff>19050</xdr:rowOff>
    </xdr:to>
    <xdr:graphicFrame macro="">
      <xdr:nvGraphicFramePr>
        <xdr:cNvPr id="21" name="Grafiek 20"/>
        <xdr:cNvGraphicFramePr/>
      </xdr:nvGraphicFramePr>
      <xdr:xfrm>
        <a:off x="10077450" y="4400550"/>
        <a:ext cx="1543050" cy="3257550"/>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25</xdr:row>
      <xdr:rowOff>161925</xdr:rowOff>
    </xdr:from>
    <xdr:to>
      <xdr:col>9</xdr:col>
      <xdr:colOff>209550</xdr:colOff>
      <xdr:row>49</xdr:row>
      <xdr:rowOff>152400</xdr:rowOff>
    </xdr:to>
    <xdr:graphicFrame macro="">
      <xdr:nvGraphicFramePr>
        <xdr:cNvPr id="22" name="Grafiek 21"/>
        <xdr:cNvGraphicFramePr/>
      </xdr:nvGraphicFramePr>
      <xdr:xfrm>
        <a:off x="8534400" y="4400550"/>
        <a:ext cx="1543050" cy="3876675"/>
      </xdr:xfrm>
      <a:graphic>
        <a:graphicData uri="http://schemas.openxmlformats.org/drawingml/2006/chart">
          <c:chart xmlns:c="http://schemas.openxmlformats.org/drawingml/2006/chart" r:id="rId9"/>
        </a:graphicData>
      </a:graphic>
    </xdr:graphicFrame>
    <xdr:clientData/>
  </xdr:twoCellAnchor>
  <xdr:twoCellAnchor>
    <xdr:from>
      <xdr:col>6</xdr:col>
      <xdr:colOff>0</xdr:colOff>
      <xdr:row>26</xdr:row>
      <xdr:rowOff>0</xdr:rowOff>
    </xdr:from>
    <xdr:to>
      <xdr:col>8</xdr:col>
      <xdr:colOff>0</xdr:colOff>
      <xdr:row>46</xdr:row>
      <xdr:rowOff>19050</xdr:rowOff>
    </xdr:to>
    <xdr:graphicFrame macro="">
      <xdr:nvGraphicFramePr>
        <xdr:cNvPr id="23" name="Grafiek 22"/>
        <xdr:cNvGraphicFramePr/>
      </xdr:nvGraphicFramePr>
      <xdr:xfrm>
        <a:off x="6724650" y="4400550"/>
        <a:ext cx="1809750" cy="325755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26</xdr:row>
      <xdr:rowOff>0</xdr:rowOff>
    </xdr:from>
    <xdr:to>
      <xdr:col>6</xdr:col>
      <xdr:colOff>9525</xdr:colOff>
      <xdr:row>46</xdr:row>
      <xdr:rowOff>19050</xdr:rowOff>
    </xdr:to>
    <xdr:graphicFrame macro="">
      <xdr:nvGraphicFramePr>
        <xdr:cNvPr id="24" name="Grafiek 23"/>
        <xdr:cNvGraphicFramePr/>
      </xdr:nvGraphicFramePr>
      <xdr:xfrm>
        <a:off x="4819650" y="4400550"/>
        <a:ext cx="1914525" cy="3257550"/>
      </xdr:xfrm>
      <a:graphic>
        <a:graphicData uri="http://schemas.openxmlformats.org/drawingml/2006/chart">
          <c:chart xmlns:c="http://schemas.openxmlformats.org/drawingml/2006/chart" r:id="rId11"/>
        </a:graphicData>
      </a:graphic>
    </xdr:graphicFrame>
    <xdr:clientData/>
  </xdr:twoCellAnchor>
  <xdr:twoCellAnchor>
    <xdr:from>
      <xdr:col>2</xdr:col>
      <xdr:colOff>0</xdr:colOff>
      <xdr:row>26</xdr:row>
      <xdr:rowOff>0</xdr:rowOff>
    </xdr:from>
    <xdr:to>
      <xdr:col>3</xdr:col>
      <xdr:colOff>1000125</xdr:colOff>
      <xdr:row>46</xdr:row>
      <xdr:rowOff>19050</xdr:rowOff>
    </xdr:to>
    <xdr:graphicFrame macro="">
      <xdr:nvGraphicFramePr>
        <xdr:cNvPr id="25" name="Grafiek 24"/>
        <xdr:cNvGraphicFramePr/>
      </xdr:nvGraphicFramePr>
      <xdr:xfrm>
        <a:off x="2619375" y="4400550"/>
        <a:ext cx="2200275" cy="32575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25</xdr:row>
      <xdr:rowOff>161925</xdr:rowOff>
    </xdr:from>
    <xdr:to>
      <xdr:col>1</xdr:col>
      <xdr:colOff>1466850</xdr:colOff>
      <xdr:row>52</xdr:row>
      <xdr:rowOff>0</xdr:rowOff>
    </xdr:to>
    <xdr:graphicFrame macro="">
      <xdr:nvGraphicFramePr>
        <xdr:cNvPr id="26" name="Grafiek 25"/>
        <xdr:cNvGraphicFramePr/>
      </xdr:nvGraphicFramePr>
      <xdr:xfrm>
        <a:off x="0" y="4400550"/>
        <a:ext cx="2619375" cy="4210050"/>
      </xdr:xfrm>
      <a:graphic>
        <a:graphicData uri="http://schemas.openxmlformats.org/drawingml/2006/chart">
          <c:chart xmlns:c="http://schemas.openxmlformats.org/drawingml/2006/chart" r:id="rId13"/>
        </a:graphicData>
      </a:graphic>
    </xdr:graphicFrame>
    <xdr:clientData/>
  </xdr:twoCellAnchor>
  <xdr:twoCellAnchor>
    <xdr:from>
      <xdr:col>26</xdr:col>
      <xdr:colOff>9525</xdr:colOff>
      <xdr:row>25</xdr:row>
      <xdr:rowOff>161925</xdr:rowOff>
    </xdr:from>
    <xdr:to>
      <xdr:col>27</xdr:col>
      <xdr:colOff>428625</xdr:colOff>
      <xdr:row>54</xdr:row>
      <xdr:rowOff>0</xdr:rowOff>
    </xdr:to>
    <xdr:graphicFrame macro="">
      <xdr:nvGraphicFramePr>
        <xdr:cNvPr id="27" name="Grafiek 26"/>
        <xdr:cNvGraphicFramePr/>
      </xdr:nvGraphicFramePr>
      <xdr:xfrm>
        <a:off x="23831550" y="4400550"/>
        <a:ext cx="3476625" cy="4533900"/>
      </xdr:xfrm>
      <a:graphic>
        <a:graphicData uri="http://schemas.openxmlformats.org/drawingml/2006/chart">
          <c:chart xmlns:c="http://schemas.openxmlformats.org/drawingml/2006/chart" r:id="rId14"/>
        </a:graphicData>
      </a:graphic>
    </xdr:graphicFrame>
    <xdr:clientData/>
  </xdr:twoCellAnchor>
  <xdr:twoCellAnchor>
    <xdr:from>
      <xdr:col>28</xdr:col>
      <xdr:colOff>0</xdr:colOff>
      <xdr:row>26</xdr:row>
      <xdr:rowOff>0</xdr:rowOff>
    </xdr:from>
    <xdr:to>
      <xdr:col>30</xdr:col>
      <xdr:colOff>0</xdr:colOff>
      <xdr:row>46</xdr:row>
      <xdr:rowOff>19050</xdr:rowOff>
    </xdr:to>
    <xdr:graphicFrame macro="">
      <xdr:nvGraphicFramePr>
        <xdr:cNvPr id="28" name="Grafiek 27"/>
        <xdr:cNvGraphicFramePr/>
      </xdr:nvGraphicFramePr>
      <xdr:xfrm>
        <a:off x="27308175" y="4400550"/>
        <a:ext cx="1876425" cy="3257550"/>
      </xdr:xfrm>
      <a:graphic>
        <a:graphicData uri="http://schemas.openxmlformats.org/drawingml/2006/chart">
          <c:chart xmlns:c="http://schemas.openxmlformats.org/drawingml/2006/chart" r:id="rId15"/>
        </a:graphicData>
      </a:graphic>
    </xdr:graphicFrame>
    <xdr:clientData/>
  </xdr:twoCellAnchor>
  <xdr:twoCellAnchor>
    <xdr:from>
      <xdr:col>32</xdr:col>
      <xdr:colOff>0</xdr:colOff>
      <xdr:row>26</xdr:row>
      <xdr:rowOff>0</xdr:rowOff>
    </xdr:from>
    <xdr:to>
      <xdr:col>33</xdr:col>
      <xdr:colOff>1085850</xdr:colOff>
      <xdr:row>46</xdr:row>
      <xdr:rowOff>19050</xdr:rowOff>
    </xdr:to>
    <xdr:graphicFrame macro="">
      <xdr:nvGraphicFramePr>
        <xdr:cNvPr id="29" name="Grafiek 28"/>
        <xdr:cNvGraphicFramePr/>
      </xdr:nvGraphicFramePr>
      <xdr:xfrm>
        <a:off x="30670500" y="4400550"/>
        <a:ext cx="1771650" cy="3257550"/>
      </xdr:xfrm>
      <a:graphic>
        <a:graphicData uri="http://schemas.openxmlformats.org/drawingml/2006/chart">
          <c:chart xmlns:c="http://schemas.openxmlformats.org/drawingml/2006/chart" r:id="rId16"/>
        </a:graphicData>
      </a:graphic>
    </xdr:graphicFrame>
    <xdr:clientData/>
  </xdr:twoCellAnchor>
  <xdr:twoCellAnchor>
    <xdr:from>
      <xdr:col>34</xdr:col>
      <xdr:colOff>0</xdr:colOff>
      <xdr:row>26</xdr:row>
      <xdr:rowOff>0</xdr:rowOff>
    </xdr:from>
    <xdr:to>
      <xdr:col>35</xdr:col>
      <xdr:colOff>1057275</xdr:colOff>
      <xdr:row>46</xdr:row>
      <xdr:rowOff>19050</xdr:rowOff>
    </xdr:to>
    <xdr:graphicFrame macro="">
      <xdr:nvGraphicFramePr>
        <xdr:cNvPr id="30" name="Grafiek 29"/>
        <xdr:cNvGraphicFramePr/>
      </xdr:nvGraphicFramePr>
      <xdr:xfrm>
        <a:off x="32442150" y="4400550"/>
        <a:ext cx="1781175" cy="3257550"/>
      </xdr:xfrm>
      <a:graphic>
        <a:graphicData uri="http://schemas.openxmlformats.org/drawingml/2006/chart">
          <c:chart xmlns:c="http://schemas.openxmlformats.org/drawingml/2006/chart" r:id="rId17"/>
        </a:graphicData>
      </a:graphic>
    </xdr:graphicFrame>
    <xdr:clientData/>
  </xdr:twoCellAnchor>
  <xdr:twoCellAnchor>
    <xdr:from>
      <xdr:col>36</xdr:col>
      <xdr:colOff>0</xdr:colOff>
      <xdr:row>26</xdr:row>
      <xdr:rowOff>0</xdr:rowOff>
    </xdr:from>
    <xdr:to>
      <xdr:col>37</xdr:col>
      <xdr:colOff>1057275</xdr:colOff>
      <xdr:row>46</xdr:row>
      <xdr:rowOff>19050</xdr:rowOff>
    </xdr:to>
    <xdr:graphicFrame macro="">
      <xdr:nvGraphicFramePr>
        <xdr:cNvPr id="31" name="Grafiek 30"/>
        <xdr:cNvGraphicFramePr/>
      </xdr:nvGraphicFramePr>
      <xdr:xfrm>
        <a:off x="34223325" y="4400550"/>
        <a:ext cx="1781175" cy="3257550"/>
      </xdr:xfrm>
      <a:graphic>
        <a:graphicData uri="http://schemas.openxmlformats.org/drawingml/2006/chart">
          <c:chart xmlns:c="http://schemas.openxmlformats.org/drawingml/2006/chart" r:id="rId18"/>
        </a:graphicData>
      </a:graphic>
    </xdr:graphicFrame>
    <xdr:clientData/>
  </xdr:twoCellAnchor>
  <xdr:twoCellAnchor>
    <xdr:from>
      <xdr:col>38</xdr:col>
      <xdr:colOff>0</xdr:colOff>
      <xdr:row>26</xdr:row>
      <xdr:rowOff>0</xdr:rowOff>
    </xdr:from>
    <xdr:to>
      <xdr:col>39</xdr:col>
      <xdr:colOff>1076325</xdr:colOff>
      <xdr:row>46</xdr:row>
      <xdr:rowOff>19050</xdr:rowOff>
    </xdr:to>
    <xdr:graphicFrame macro="">
      <xdr:nvGraphicFramePr>
        <xdr:cNvPr id="32" name="Grafiek 31"/>
        <xdr:cNvGraphicFramePr/>
      </xdr:nvGraphicFramePr>
      <xdr:xfrm>
        <a:off x="36004500" y="4400550"/>
        <a:ext cx="1800225" cy="3257550"/>
      </xdr:xfrm>
      <a:graphic>
        <a:graphicData uri="http://schemas.openxmlformats.org/drawingml/2006/chart">
          <c:chart xmlns:c="http://schemas.openxmlformats.org/drawingml/2006/chart" r:id="rId19"/>
        </a:graphicData>
      </a:graphic>
    </xdr:graphicFrame>
    <xdr:clientData/>
  </xdr:twoCellAnchor>
  <xdr:twoCellAnchor>
    <xdr:from>
      <xdr:col>40</xdr:col>
      <xdr:colOff>0</xdr:colOff>
      <xdr:row>26</xdr:row>
      <xdr:rowOff>0</xdr:rowOff>
    </xdr:from>
    <xdr:to>
      <xdr:col>41</xdr:col>
      <xdr:colOff>1066800</xdr:colOff>
      <xdr:row>46</xdr:row>
      <xdr:rowOff>19050</xdr:rowOff>
    </xdr:to>
    <xdr:graphicFrame macro="">
      <xdr:nvGraphicFramePr>
        <xdr:cNvPr id="33" name="Grafiek 32"/>
        <xdr:cNvGraphicFramePr/>
      </xdr:nvGraphicFramePr>
      <xdr:xfrm>
        <a:off x="37804725" y="4400550"/>
        <a:ext cx="1790700" cy="3257550"/>
      </xdr:xfrm>
      <a:graphic>
        <a:graphicData uri="http://schemas.openxmlformats.org/drawingml/2006/chart">
          <c:chart xmlns:c="http://schemas.openxmlformats.org/drawingml/2006/chart" r:id="rId20"/>
        </a:graphicData>
      </a:graphic>
    </xdr:graphicFrame>
    <xdr:clientData/>
  </xdr:twoCellAnchor>
  <xdr:twoCellAnchor>
    <xdr:from>
      <xdr:col>42</xdr:col>
      <xdr:colOff>0</xdr:colOff>
      <xdr:row>26</xdr:row>
      <xdr:rowOff>0</xdr:rowOff>
    </xdr:from>
    <xdr:to>
      <xdr:col>43</xdr:col>
      <xdr:colOff>419100</xdr:colOff>
      <xdr:row>46</xdr:row>
      <xdr:rowOff>19050</xdr:rowOff>
    </xdr:to>
    <xdr:graphicFrame macro="">
      <xdr:nvGraphicFramePr>
        <xdr:cNvPr id="34" name="Grafiek 33"/>
        <xdr:cNvGraphicFramePr/>
      </xdr:nvGraphicFramePr>
      <xdr:xfrm>
        <a:off x="39595425" y="4400550"/>
        <a:ext cx="1781175" cy="3257550"/>
      </xdr:xfrm>
      <a:graphic>
        <a:graphicData uri="http://schemas.openxmlformats.org/drawingml/2006/chart">
          <c:chart xmlns:c="http://schemas.openxmlformats.org/drawingml/2006/chart" r:id="rId21"/>
        </a:graphicData>
      </a:graphic>
    </xdr:graphicFrame>
    <xdr:clientData/>
  </xdr:twoCellAnchor>
  <xdr:twoCellAnchor>
    <xdr:from>
      <xdr:col>44</xdr:col>
      <xdr:colOff>0</xdr:colOff>
      <xdr:row>26</xdr:row>
      <xdr:rowOff>0</xdr:rowOff>
    </xdr:from>
    <xdr:to>
      <xdr:col>45</xdr:col>
      <xdr:colOff>1066800</xdr:colOff>
      <xdr:row>46</xdr:row>
      <xdr:rowOff>19050</xdr:rowOff>
    </xdr:to>
    <xdr:graphicFrame macro="">
      <xdr:nvGraphicFramePr>
        <xdr:cNvPr id="35" name="Grafiek 34"/>
        <xdr:cNvGraphicFramePr/>
      </xdr:nvGraphicFramePr>
      <xdr:xfrm>
        <a:off x="41376600" y="4400550"/>
        <a:ext cx="1790700" cy="3257550"/>
      </xdr:xfrm>
      <a:graphic>
        <a:graphicData uri="http://schemas.openxmlformats.org/drawingml/2006/chart">
          <c:chart xmlns:c="http://schemas.openxmlformats.org/drawingml/2006/chart" r:id="rId22"/>
        </a:graphicData>
      </a:graphic>
    </xdr:graphicFrame>
    <xdr:clientData/>
  </xdr:twoCellAnchor>
  <xdr:twoCellAnchor>
    <xdr:from>
      <xdr:col>46</xdr:col>
      <xdr:colOff>0</xdr:colOff>
      <xdr:row>26</xdr:row>
      <xdr:rowOff>0</xdr:rowOff>
    </xdr:from>
    <xdr:to>
      <xdr:col>47</xdr:col>
      <xdr:colOff>1066800</xdr:colOff>
      <xdr:row>46</xdr:row>
      <xdr:rowOff>19050</xdr:rowOff>
    </xdr:to>
    <xdr:graphicFrame macro="">
      <xdr:nvGraphicFramePr>
        <xdr:cNvPr id="36" name="Grafiek 35"/>
        <xdr:cNvGraphicFramePr/>
      </xdr:nvGraphicFramePr>
      <xdr:xfrm>
        <a:off x="43167300" y="4400550"/>
        <a:ext cx="1790700" cy="3257550"/>
      </xdr:xfrm>
      <a:graphic>
        <a:graphicData uri="http://schemas.openxmlformats.org/drawingml/2006/chart">
          <c:chart xmlns:c="http://schemas.openxmlformats.org/drawingml/2006/chart" r:id="rId23"/>
        </a:graphicData>
      </a:graphic>
    </xdr:graphicFrame>
    <xdr:clientData/>
  </xdr:twoCellAnchor>
  <xdr:twoCellAnchor>
    <xdr:from>
      <xdr:col>48</xdr:col>
      <xdr:colOff>0</xdr:colOff>
      <xdr:row>25</xdr:row>
      <xdr:rowOff>161925</xdr:rowOff>
    </xdr:from>
    <xdr:to>
      <xdr:col>49</xdr:col>
      <xdr:colOff>762000</xdr:colOff>
      <xdr:row>54</xdr:row>
      <xdr:rowOff>19050</xdr:rowOff>
    </xdr:to>
    <xdr:graphicFrame macro="">
      <xdr:nvGraphicFramePr>
        <xdr:cNvPr id="37" name="Grafiek 36"/>
        <xdr:cNvGraphicFramePr/>
      </xdr:nvGraphicFramePr>
      <xdr:xfrm>
        <a:off x="44958000" y="4400550"/>
        <a:ext cx="3657600" cy="4552950"/>
      </xdr:xfrm>
      <a:graphic>
        <a:graphicData uri="http://schemas.openxmlformats.org/drawingml/2006/chart">
          <c:chart xmlns:c="http://schemas.openxmlformats.org/drawingml/2006/chart" r:id="rId24"/>
        </a:graphicData>
      </a:graphic>
    </xdr:graphicFrame>
    <xdr:clientData/>
  </xdr:twoCellAnchor>
  <xdr:twoCellAnchor>
    <xdr:from>
      <xdr:col>50</xdr:col>
      <xdr:colOff>0</xdr:colOff>
      <xdr:row>26</xdr:row>
      <xdr:rowOff>0</xdr:rowOff>
    </xdr:from>
    <xdr:to>
      <xdr:col>51</xdr:col>
      <xdr:colOff>762000</xdr:colOff>
      <xdr:row>46</xdr:row>
      <xdr:rowOff>19050</xdr:rowOff>
    </xdr:to>
    <xdr:graphicFrame macro="">
      <xdr:nvGraphicFramePr>
        <xdr:cNvPr id="38" name="Grafiek 37"/>
        <xdr:cNvGraphicFramePr/>
      </xdr:nvGraphicFramePr>
      <xdr:xfrm>
        <a:off x="48615600" y="4400550"/>
        <a:ext cx="1819275" cy="3257550"/>
      </xdr:xfrm>
      <a:graphic>
        <a:graphicData uri="http://schemas.openxmlformats.org/drawingml/2006/chart">
          <c:chart xmlns:c="http://schemas.openxmlformats.org/drawingml/2006/chart" r:id="rId25"/>
        </a:graphicData>
      </a:graphic>
    </xdr:graphicFrame>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G115"/>
  <sheetViews>
    <sheetView view="pageBreakPreview" zoomScaleSheetLayoutView="100" workbookViewId="0" topLeftCell="O1">
      <selection activeCell="G19" sqref="A1:AF115"/>
    </sheetView>
  </sheetViews>
  <sheetFormatPr defaultColWidth="14.57421875" defaultRowHeight="15.75" customHeight="1"/>
  <cols>
    <col min="1" max="1" width="12.140625" style="11" bestFit="1" customWidth="1"/>
    <col min="2" max="2" width="38.00390625" style="0" customWidth="1"/>
    <col min="3" max="3" width="18.140625" style="0" bestFit="1" customWidth="1"/>
    <col min="4" max="4" width="33.28125" style="0" bestFit="1" customWidth="1"/>
    <col min="5" max="5" width="13.421875" style="0" customWidth="1"/>
    <col min="6" max="6" width="15.28125" style="0" customWidth="1"/>
    <col min="7" max="7" width="15.7109375" style="0" bestFit="1" customWidth="1"/>
    <col min="8" max="8" width="12.421875" style="0" bestFit="1" customWidth="1"/>
    <col min="9" max="9" width="12.28125" style="0" bestFit="1" customWidth="1"/>
    <col min="10" max="10" width="12.421875" style="0" customWidth="1"/>
    <col min="11" max="11" width="12.00390625" style="0" bestFit="1" customWidth="1"/>
    <col min="12" max="12" width="10.8515625" style="0" bestFit="1" customWidth="1"/>
    <col min="13" max="13" width="12.7109375" style="0" bestFit="1" customWidth="1"/>
    <col min="14" max="14" width="47.00390625" style="0" bestFit="1" customWidth="1"/>
    <col min="15" max="15" width="255.8515625" style="0" customWidth="1"/>
    <col min="16" max="16" width="47.7109375" style="0" bestFit="1" customWidth="1"/>
    <col min="17" max="17" width="255.8515625" style="0" customWidth="1"/>
    <col min="18" max="18" width="67.7109375" style="2" bestFit="1" customWidth="1"/>
    <col min="19" max="22" width="21.421875" style="0" customWidth="1"/>
    <col min="23" max="23" width="21.421875" style="2" customWidth="1"/>
    <col min="24" max="24" width="84.28125" style="0" bestFit="1" customWidth="1"/>
    <col min="25" max="25" width="21.421875" style="0" customWidth="1"/>
    <col min="26" max="26" width="255.8515625" style="0" customWidth="1"/>
    <col min="27" max="27" width="53.28125" style="0" customWidth="1"/>
    <col min="28" max="28" width="41.00390625" style="2" customWidth="1"/>
    <col min="29" max="29" width="21.421875" style="0" customWidth="1"/>
    <col min="30" max="30" width="39.421875" style="0" bestFit="1" customWidth="1"/>
    <col min="31" max="31" width="255.8515625" style="0" customWidth="1"/>
    <col min="32" max="32" width="61.7109375" style="0" bestFit="1" customWidth="1"/>
    <col min="33" max="33" width="21.421875" style="2" customWidth="1"/>
    <col min="34" max="38" width="21.421875" style="0" customWidth="1"/>
  </cols>
  <sheetData>
    <row r="1" spans="1:33" s="21" customFormat="1" ht="84">
      <c r="A1" s="19" t="s">
        <v>0</v>
      </c>
      <c r="B1" s="17" t="s">
        <v>1</v>
      </c>
      <c r="C1" s="17" t="s">
        <v>2</v>
      </c>
      <c r="D1" s="17" t="s">
        <v>3</v>
      </c>
      <c r="E1" s="17" t="s">
        <v>4</v>
      </c>
      <c r="F1" s="17" t="s">
        <v>387</v>
      </c>
      <c r="G1" s="17" t="s">
        <v>388</v>
      </c>
      <c r="H1" s="17" t="s">
        <v>389</v>
      </c>
      <c r="I1" s="17" t="s">
        <v>390</v>
      </c>
      <c r="J1" s="17" t="s">
        <v>391</v>
      </c>
      <c r="K1" s="17" t="s">
        <v>392</v>
      </c>
      <c r="L1" s="17" t="s">
        <v>393</v>
      </c>
      <c r="M1" s="17" t="s">
        <v>394</v>
      </c>
      <c r="N1" s="17" t="s">
        <v>395</v>
      </c>
      <c r="O1" s="17" t="s">
        <v>5</v>
      </c>
      <c r="P1" s="17" t="s">
        <v>428</v>
      </c>
      <c r="Q1" s="17" t="s">
        <v>6</v>
      </c>
      <c r="R1" s="18" t="s">
        <v>7</v>
      </c>
      <c r="S1" s="17" t="s">
        <v>8</v>
      </c>
      <c r="T1" s="17" t="s">
        <v>9</v>
      </c>
      <c r="U1" s="17" t="s">
        <v>10</v>
      </c>
      <c r="V1" s="17" t="s">
        <v>11</v>
      </c>
      <c r="W1" s="18" t="s">
        <v>12</v>
      </c>
      <c r="X1" s="17" t="s">
        <v>13</v>
      </c>
      <c r="Y1" s="17" t="s">
        <v>458</v>
      </c>
      <c r="Z1" s="17" t="s">
        <v>14</v>
      </c>
      <c r="AA1" s="17" t="s">
        <v>15</v>
      </c>
      <c r="AB1" s="18" t="s">
        <v>16</v>
      </c>
      <c r="AC1" s="17" t="s">
        <v>17</v>
      </c>
      <c r="AD1" s="17" t="s">
        <v>464</v>
      </c>
      <c r="AE1" s="17" t="s">
        <v>18</v>
      </c>
      <c r="AF1" s="17" t="s">
        <v>19</v>
      </c>
      <c r="AG1" s="20"/>
    </row>
    <row r="2" spans="1:32" ht="15.75" customHeight="1">
      <c r="A2" s="9">
        <v>43955.90744256944</v>
      </c>
      <c r="B2" s="7" t="s">
        <v>20</v>
      </c>
      <c r="C2" s="7" t="s">
        <v>21</v>
      </c>
      <c r="D2" s="1" t="s">
        <v>22</v>
      </c>
      <c r="E2" s="1" t="s">
        <v>23</v>
      </c>
      <c r="F2" s="1">
        <v>5</v>
      </c>
      <c r="G2" s="1">
        <v>4</v>
      </c>
      <c r="H2" s="1">
        <v>5</v>
      </c>
      <c r="I2" s="1">
        <v>2</v>
      </c>
      <c r="J2" s="1">
        <v>4</v>
      </c>
      <c r="K2" s="1">
        <v>4</v>
      </c>
      <c r="L2" s="1">
        <v>4</v>
      </c>
      <c r="M2" s="1">
        <v>5</v>
      </c>
      <c r="N2" s="7" t="s">
        <v>397</v>
      </c>
      <c r="O2" s="1" t="s">
        <v>27</v>
      </c>
      <c r="P2" s="1" t="s">
        <v>429</v>
      </c>
      <c r="Q2" s="1" t="s">
        <v>28</v>
      </c>
      <c r="R2" s="3" t="s">
        <v>29</v>
      </c>
      <c r="S2" s="1" t="s">
        <v>30</v>
      </c>
      <c r="T2" s="1" t="s">
        <v>31</v>
      </c>
      <c r="U2" s="1" t="s">
        <v>31</v>
      </c>
      <c r="V2" s="1" t="s">
        <v>23</v>
      </c>
      <c r="W2" s="3" t="s">
        <v>31</v>
      </c>
      <c r="Y2" s="5" t="s">
        <v>462</v>
      </c>
      <c r="Z2" s="1" t="s">
        <v>32</v>
      </c>
      <c r="AA2" s="1" t="s">
        <v>33</v>
      </c>
      <c r="AB2" s="3" t="s">
        <v>34</v>
      </c>
      <c r="AC2" s="1" t="s">
        <v>34</v>
      </c>
      <c r="AD2" s="1" t="s">
        <v>444</v>
      </c>
      <c r="AE2" s="1" t="s">
        <v>35</v>
      </c>
      <c r="AF2" s="1" t="s">
        <v>36</v>
      </c>
    </row>
    <row r="3" spans="1:32" ht="15.75" customHeight="1">
      <c r="A3" s="9">
        <v>43955.912315856476</v>
      </c>
      <c r="B3" s="1" t="s">
        <v>37</v>
      </c>
      <c r="C3" s="1" t="s">
        <v>21</v>
      </c>
      <c r="D3" s="1" t="s">
        <v>38</v>
      </c>
      <c r="E3" s="1" t="s">
        <v>23</v>
      </c>
      <c r="F3" s="1">
        <v>5</v>
      </c>
      <c r="G3" s="1">
        <v>4</v>
      </c>
      <c r="H3" s="1">
        <v>2</v>
      </c>
      <c r="I3" s="1">
        <v>3</v>
      </c>
      <c r="J3" s="1">
        <v>4</v>
      </c>
      <c r="K3" s="1">
        <v>3</v>
      </c>
      <c r="L3" s="1">
        <v>3</v>
      </c>
      <c r="M3" s="1">
        <v>4</v>
      </c>
      <c r="N3" s="1" t="s">
        <v>396</v>
      </c>
      <c r="O3" s="1" t="s">
        <v>40</v>
      </c>
      <c r="P3" s="1" t="s">
        <v>430</v>
      </c>
      <c r="Q3" s="1" t="s">
        <v>41</v>
      </c>
      <c r="R3" s="3" t="s">
        <v>42</v>
      </c>
      <c r="S3" s="1" t="s">
        <v>43</v>
      </c>
      <c r="T3" s="1" t="s">
        <v>23</v>
      </c>
      <c r="U3" s="1" t="s">
        <v>23</v>
      </c>
      <c r="V3" s="1" t="s">
        <v>23</v>
      </c>
      <c r="W3" s="3" t="s">
        <v>31</v>
      </c>
      <c r="Y3" s="5" t="s">
        <v>459</v>
      </c>
      <c r="Z3" s="1" t="s">
        <v>44</v>
      </c>
      <c r="AB3" s="3" t="s">
        <v>34</v>
      </c>
      <c r="AC3" s="1" t="s">
        <v>34</v>
      </c>
      <c r="AD3" s="7" t="s">
        <v>517</v>
      </c>
      <c r="AE3" s="1" t="s">
        <v>45</v>
      </c>
      <c r="AF3" s="1" t="s">
        <v>46</v>
      </c>
    </row>
    <row r="4" spans="1:32" ht="15.75" customHeight="1">
      <c r="A4" s="9">
        <v>43955.913001423614</v>
      </c>
      <c r="B4" s="1" t="s">
        <v>47</v>
      </c>
      <c r="C4" s="1" t="s">
        <v>48</v>
      </c>
      <c r="D4" s="1" t="s">
        <v>382</v>
      </c>
      <c r="E4" s="1" t="s">
        <v>31</v>
      </c>
      <c r="F4" s="1">
        <v>5</v>
      </c>
      <c r="G4" s="1">
        <v>2</v>
      </c>
      <c r="H4" s="1">
        <v>2</v>
      </c>
      <c r="I4" s="1">
        <v>2</v>
      </c>
      <c r="J4" s="1">
        <v>4</v>
      </c>
      <c r="K4" s="1">
        <v>4</v>
      </c>
      <c r="L4" s="1">
        <v>3</v>
      </c>
      <c r="M4" s="1">
        <v>4</v>
      </c>
      <c r="N4" s="1" t="s">
        <v>398</v>
      </c>
      <c r="O4" s="1" t="s">
        <v>49</v>
      </c>
      <c r="P4" s="1"/>
      <c r="Q4" s="1" t="s">
        <v>50</v>
      </c>
      <c r="AB4" s="3" t="s">
        <v>34</v>
      </c>
      <c r="AC4" s="1" t="s">
        <v>31</v>
      </c>
      <c r="AD4" s="1" t="s">
        <v>466</v>
      </c>
      <c r="AE4" s="1" t="s">
        <v>51</v>
      </c>
      <c r="AF4" s="1" t="s">
        <v>46</v>
      </c>
    </row>
    <row r="5" spans="1:32" ht="15.75" customHeight="1">
      <c r="A5" s="9">
        <v>43955.91468770833</v>
      </c>
      <c r="B5" s="1" t="s">
        <v>37</v>
      </c>
      <c r="C5" s="1" t="s">
        <v>52</v>
      </c>
      <c r="D5" s="1" t="s">
        <v>53</v>
      </c>
      <c r="E5" s="1" t="s">
        <v>31</v>
      </c>
      <c r="F5" s="1">
        <v>4</v>
      </c>
      <c r="G5" s="1">
        <v>3</v>
      </c>
      <c r="H5" s="1">
        <v>2</v>
      </c>
      <c r="I5" s="1">
        <v>2</v>
      </c>
      <c r="J5" s="1">
        <v>4</v>
      </c>
      <c r="K5" s="1">
        <v>3</v>
      </c>
      <c r="L5" s="1">
        <v>2</v>
      </c>
      <c r="M5" s="1">
        <v>1</v>
      </c>
      <c r="N5" s="1"/>
      <c r="AB5" s="3" t="s">
        <v>34</v>
      </c>
      <c r="AC5" s="1" t="s">
        <v>34</v>
      </c>
      <c r="AD5" s="1"/>
      <c r="AF5" s="1" t="s">
        <v>46</v>
      </c>
    </row>
    <row r="6" spans="1:32" ht="15.75" customHeight="1">
      <c r="A6" s="9">
        <v>43955.92011357639</v>
      </c>
      <c r="B6" s="1" t="s">
        <v>47</v>
      </c>
      <c r="C6" s="1" t="s">
        <v>21</v>
      </c>
      <c r="D6" s="1" t="s">
        <v>38</v>
      </c>
      <c r="E6" s="1" t="s">
        <v>31</v>
      </c>
      <c r="F6" s="1">
        <v>5</v>
      </c>
      <c r="G6" s="1">
        <v>5</v>
      </c>
      <c r="H6" s="1">
        <v>2</v>
      </c>
      <c r="I6" s="1">
        <v>4</v>
      </c>
      <c r="J6" s="1">
        <v>4</v>
      </c>
      <c r="K6" s="1">
        <v>2</v>
      </c>
      <c r="L6" s="1">
        <v>4</v>
      </c>
      <c r="M6" s="1">
        <v>4</v>
      </c>
      <c r="N6" s="1" t="s">
        <v>398</v>
      </c>
      <c r="O6" s="1" t="s">
        <v>55</v>
      </c>
      <c r="P6" s="1" t="s">
        <v>430</v>
      </c>
      <c r="Q6" s="1" t="s">
        <v>56</v>
      </c>
      <c r="AB6" s="3" t="s">
        <v>34</v>
      </c>
      <c r="AC6" s="1" t="s">
        <v>23</v>
      </c>
      <c r="AD6" s="1" t="s">
        <v>467</v>
      </c>
      <c r="AE6" s="1" t="s">
        <v>57</v>
      </c>
      <c r="AF6" s="1" t="s">
        <v>46</v>
      </c>
    </row>
    <row r="7" spans="1:32" ht="15.75" customHeight="1">
      <c r="A7" s="9">
        <v>43955.92056427083</v>
      </c>
      <c r="B7" s="7" t="s">
        <v>58</v>
      </c>
      <c r="C7" s="1" t="s">
        <v>21</v>
      </c>
      <c r="D7" s="1" t="s">
        <v>59</v>
      </c>
      <c r="E7" s="1" t="s">
        <v>31</v>
      </c>
      <c r="F7" s="1">
        <v>5</v>
      </c>
      <c r="G7" s="1">
        <v>5</v>
      </c>
      <c r="H7" s="1">
        <v>3</v>
      </c>
      <c r="I7" s="1">
        <v>4</v>
      </c>
      <c r="J7" s="1">
        <v>5</v>
      </c>
      <c r="K7" s="1">
        <v>4</v>
      </c>
      <c r="L7" s="1">
        <v>5</v>
      </c>
      <c r="M7" s="1">
        <v>5</v>
      </c>
      <c r="N7" s="1" t="s">
        <v>398</v>
      </c>
      <c r="O7" s="1" t="s">
        <v>60</v>
      </c>
      <c r="P7" s="1" t="s">
        <v>429</v>
      </c>
      <c r="Q7" s="1" t="s">
        <v>61</v>
      </c>
      <c r="AB7" s="3" t="s">
        <v>34</v>
      </c>
      <c r="AC7" s="1" t="s">
        <v>23</v>
      </c>
      <c r="AD7" s="1" t="s">
        <v>430</v>
      </c>
      <c r="AE7" s="1" t="s">
        <v>62</v>
      </c>
      <c r="AF7" s="1" t="s">
        <v>46</v>
      </c>
    </row>
    <row r="8" spans="1:32" ht="15.75" customHeight="1">
      <c r="A8" s="9">
        <v>43955.922822974535</v>
      </c>
      <c r="B8" s="1" t="s">
        <v>37</v>
      </c>
      <c r="C8" s="1" t="s">
        <v>52</v>
      </c>
      <c r="D8" s="1" t="s">
        <v>63</v>
      </c>
      <c r="E8" s="1" t="s">
        <v>31</v>
      </c>
      <c r="F8" s="1">
        <v>4</v>
      </c>
      <c r="G8" s="1">
        <v>4</v>
      </c>
      <c r="H8" s="1">
        <v>3</v>
      </c>
      <c r="I8" s="1">
        <v>4</v>
      </c>
      <c r="J8" s="1">
        <v>4</v>
      </c>
      <c r="K8" s="1">
        <v>4</v>
      </c>
      <c r="L8" s="1">
        <v>4</v>
      </c>
      <c r="M8" s="1">
        <v>4</v>
      </c>
      <c r="N8" s="1"/>
      <c r="AB8" s="3" t="s">
        <v>31</v>
      </c>
      <c r="AC8" s="1" t="s">
        <v>31</v>
      </c>
      <c r="AD8" s="1"/>
      <c r="AF8" s="1" t="s">
        <v>46</v>
      </c>
    </row>
    <row r="9" spans="1:32" ht="15.75" customHeight="1">
      <c r="A9" s="9">
        <v>43955.926316412035</v>
      </c>
      <c r="B9" s="1" t="s">
        <v>47</v>
      </c>
      <c r="C9" s="1" t="s">
        <v>48</v>
      </c>
      <c r="D9" s="1" t="s">
        <v>64</v>
      </c>
      <c r="E9" s="1" t="s">
        <v>31</v>
      </c>
      <c r="F9" s="1">
        <v>5</v>
      </c>
      <c r="G9" s="1">
        <v>4</v>
      </c>
      <c r="H9" s="1">
        <v>5</v>
      </c>
      <c r="I9" s="1">
        <v>3</v>
      </c>
      <c r="J9" s="1">
        <v>5</v>
      </c>
      <c r="K9" s="1">
        <v>4</v>
      </c>
      <c r="L9" s="1">
        <v>5</v>
      </c>
      <c r="M9" s="1">
        <v>5</v>
      </c>
      <c r="N9" s="1" t="s">
        <v>398</v>
      </c>
      <c r="O9" s="1" t="s">
        <v>65</v>
      </c>
      <c r="P9" s="1" t="s">
        <v>431</v>
      </c>
      <c r="Q9" s="1" t="s">
        <v>66</v>
      </c>
      <c r="AB9" s="3" t="s">
        <v>34</v>
      </c>
      <c r="AC9" s="1" t="s">
        <v>34</v>
      </c>
      <c r="AD9" s="1" t="s">
        <v>468</v>
      </c>
      <c r="AE9" s="1" t="s">
        <v>67</v>
      </c>
      <c r="AF9" s="1" t="s">
        <v>46</v>
      </c>
    </row>
    <row r="10" spans="1:32" ht="15.75" customHeight="1">
      <c r="A10" s="9">
        <v>43955.92751486111</v>
      </c>
      <c r="B10" s="1" t="s">
        <v>47</v>
      </c>
      <c r="C10" s="1" t="s">
        <v>48</v>
      </c>
      <c r="D10" s="1" t="s">
        <v>53</v>
      </c>
      <c r="E10" s="1" t="s">
        <v>31</v>
      </c>
      <c r="F10" s="1">
        <v>4</v>
      </c>
      <c r="G10" s="1">
        <v>3</v>
      </c>
      <c r="H10" s="1">
        <v>2</v>
      </c>
      <c r="I10" s="1">
        <v>3</v>
      </c>
      <c r="J10" s="1">
        <v>4</v>
      </c>
      <c r="K10" s="1">
        <v>3</v>
      </c>
      <c r="L10" s="1">
        <v>4</v>
      </c>
      <c r="M10" s="1">
        <v>4</v>
      </c>
      <c r="N10" s="1"/>
      <c r="AB10" s="3" t="s">
        <v>34</v>
      </c>
      <c r="AC10" s="1" t="s">
        <v>34</v>
      </c>
      <c r="AD10" s="1"/>
      <c r="AF10" s="1" t="s">
        <v>384</v>
      </c>
    </row>
    <row r="11" spans="1:32" ht="15.75" customHeight="1">
      <c r="A11" s="9">
        <v>43955.928886354166</v>
      </c>
      <c r="B11" s="1" t="s">
        <v>47</v>
      </c>
      <c r="C11" s="1" t="s">
        <v>48</v>
      </c>
      <c r="D11" s="1" t="s">
        <v>59</v>
      </c>
      <c r="E11" s="1" t="s">
        <v>31</v>
      </c>
      <c r="F11" s="1">
        <v>5</v>
      </c>
      <c r="G11" s="1">
        <v>3</v>
      </c>
      <c r="H11" s="1">
        <v>4</v>
      </c>
      <c r="I11" s="1">
        <v>4</v>
      </c>
      <c r="J11" s="1">
        <v>5</v>
      </c>
      <c r="K11" s="1">
        <v>3</v>
      </c>
      <c r="L11" s="1">
        <v>4</v>
      </c>
      <c r="M11" s="1">
        <v>4</v>
      </c>
      <c r="N11" s="7" t="s">
        <v>401</v>
      </c>
      <c r="O11" s="1" t="s">
        <v>68</v>
      </c>
      <c r="P11" s="1"/>
      <c r="AB11" s="3" t="s">
        <v>34</v>
      </c>
      <c r="AC11" s="1" t="s">
        <v>34</v>
      </c>
      <c r="AD11" s="1" t="s">
        <v>444</v>
      </c>
      <c r="AE11" s="1" t="s">
        <v>69</v>
      </c>
      <c r="AF11" s="1" t="s">
        <v>36</v>
      </c>
    </row>
    <row r="12" spans="1:32" ht="15.75" customHeight="1">
      <c r="A12" s="9">
        <v>43955.93021092593</v>
      </c>
      <c r="B12" s="1" t="s">
        <v>47</v>
      </c>
      <c r="C12" s="1" t="s">
        <v>21</v>
      </c>
      <c r="D12" s="1" t="s">
        <v>53</v>
      </c>
      <c r="E12" s="1" t="s">
        <v>31</v>
      </c>
      <c r="F12" s="1">
        <v>5</v>
      </c>
      <c r="G12" s="1">
        <v>3</v>
      </c>
      <c r="H12" s="1">
        <v>5</v>
      </c>
      <c r="I12" s="1">
        <v>4</v>
      </c>
      <c r="J12" s="1">
        <v>5</v>
      </c>
      <c r="K12" s="1">
        <v>4</v>
      </c>
      <c r="L12" s="1">
        <v>3</v>
      </c>
      <c r="M12" s="1">
        <v>5</v>
      </c>
      <c r="N12" s="7" t="s">
        <v>400</v>
      </c>
      <c r="O12" s="1" t="s">
        <v>70</v>
      </c>
      <c r="P12" s="1" t="s">
        <v>437</v>
      </c>
      <c r="Q12" s="1" t="s">
        <v>71</v>
      </c>
      <c r="AB12" s="3" t="s">
        <v>34</v>
      </c>
      <c r="AC12" s="1" t="s">
        <v>23</v>
      </c>
      <c r="AD12" s="1" t="s">
        <v>430</v>
      </c>
      <c r="AE12" s="1" t="s">
        <v>72</v>
      </c>
      <c r="AF12" s="1" t="s">
        <v>36</v>
      </c>
    </row>
    <row r="13" spans="1:32" ht="15.75" customHeight="1">
      <c r="A13" s="9">
        <v>43955.93031037037</v>
      </c>
      <c r="B13" s="1" t="s">
        <v>37</v>
      </c>
      <c r="C13" s="1" t="s">
        <v>48</v>
      </c>
      <c r="D13" s="1" t="s">
        <v>53</v>
      </c>
      <c r="E13" s="1" t="s">
        <v>23</v>
      </c>
      <c r="F13" s="1">
        <v>5</v>
      </c>
      <c r="G13" s="1">
        <v>4</v>
      </c>
      <c r="H13" s="1">
        <v>2</v>
      </c>
      <c r="I13" s="1">
        <v>1</v>
      </c>
      <c r="J13" s="1">
        <v>5</v>
      </c>
      <c r="K13" s="1">
        <v>4</v>
      </c>
      <c r="L13" s="1">
        <v>5</v>
      </c>
      <c r="M13" s="1">
        <v>5</v>
      </c>
      <c r="N13" s="7" t="s">
        <v>402</v>
      </c>
      <c r="O13" s="1" t="s">
        <v>73</v>
      </c>
      <c r="P13" s="1" t="s">
        <v>429</v>
      </c>
      <c r="Q13" s="1" t="s">
        <v>74</v>
      </c>
      <c r="R13" s="3" t="s">
        <v>75</v>
      </c>
      <c r="S13" s="1" t="s">
        <v>76</v>
      </c>
      <c r="T13" s="1" t="s">
        <v>31</v>
      </c>
      <c r="U13" s="1" t="s">
        <v>23</v>
      </c>
      <c r="V13" s="1" t="s">
        <v>23</v>
      </c>
      <c r="W13" s="3" t="s">
        <v>34</v>
      </c>
      <c r="X13" s="1" t="s">
        <v>77</v>
      </c>
      <c r="Y13" s="1"/>
      <c r="AA13" s="1" t="s">
        <v>78</v>
      </c>
      <c r="AB13" s="3" t="s">
        <v>34</v>
      </c>
      <c r="AC13" s="1" t="s">
        <v>23</v>
      </c>
      <c r="AD13" s="1" t="s">
        <v>517</v>
      </c>
      <c r="AE13" s="1" t="s">
        <v>79</v>
      </c>
      <c r="AF13" s="1" t="s">
        <v>46</v>
      </c>
    </row>
    <row r="14" spans="1:32" ht="15.75" customHeight="1">
      <c r="A14" s="9">
        <v>43955.93075890046</v>
      </c>
      <c r="B14" s="1" t="s">
        <v>37</v>
      </c>
      <c r="C14" s="1" t="s">
        <v>21</v>
      </c>
      <c r="D14" s="1" t="s">
        <v>53</v>
      </c>
      <c r="E14" s="1" t="s">
        <v>31</v>
      </c>
      <c r="F14" s="1">
        <v>4</v>
      </c>
      <c r="G14" s="1">
        <v>3</v>
      </c>
      <c r="H14" s="1">
        <v>2</v>
      </c>
      <c r="I14" s="1">
        <v>2</v>
      </c>
      <c r="J14" s="1">
        <v>4</v>
      </c>
      <c r="K14" s="1">
        <v>4</v>
      </c>
      <c r="L14" s="1">
        <v>4</v>
      </c>
      <c r="M14" s="1">
        <v>4</v>
      </c>
      <c r="N14" s="1" t="s">
        <v>403</v>
      </c>
      <c r="O14" s="1" t="s">
        <v>80</v>
      </c>
      <c r="P14" s="1"/>
      <c r="Q14" s="1" t="s">
        <v>81</v>
      </c>
      <c r="AB14" s="3" t="s">
        <v>31</v>
      </c>
      <c r="AC14" s="1" t="s">
        <v>31</v>
      </c>
      <c r="AD14" s="1" t="s">
        <v>469</v>
      </c>
      <c r="AE14" s="1" t="s">
        <v>82</v>
      </c>
      <c r="AF14" s="1" t="s">
        <v>384</v>
      </c>
    </row>
    <row r="15" spans="1:32" ht="15.75" customHeight="1">
      <c r="A15" s="9">
        <v>43955.93440413194</v>
      </c>
      <c r="B15" s="1" t="s">
        <v>37</v>
      </c>
      <c r="C15" s="1" t="s">
        <v>48</v>
      </c>
      <c r="D15" s="1" t="s">
        <v>59</v>
      </c>
      <c r="E15" s="1" t="s">
        <v>31</v>
      </c>
      <c r="F15" s="1">
        <v>5</v>
      </c>
      <c r="G15" s="1">
        <v>5</v>
      </c>
      <c r="H15" s="1">
        <v>5</v>
      </c>
      <c r="I15" s="1">
        <v>2</v>
      </c>
      <c r="J15" s="1">
        <v>5</v>
      </c>
      <c r="K15" s="1">
        <v>5</v>
      </c>
      <c r="L15" s="1">
        <v>5</v>
      </c>
      <c r="M15" s="1">
        <v>5</v>
      </c>
      <c r="N15" s="1" t="s">
        <v>404</v>
      </c>
      <c r="O15" s="1" t="s">
        <v>83</v>
      </c>
      <c r="P15" s="1"/>
      <c r="Q15" s="1" t="s">
        <v>84</v>
      </c>
      <c r="AB15" s="3" t="s">
        <v>31</v>
      </c>
      <c r="AC15" s="1" t="s">
        <v>31</v>
      </c>
      <c r="AD15" s="1"/>
      <c r="AE15" s="1" t="s">
        <v>85</v>
      </c>
      <c r="AF15" s="1" t="s">
        <v>46</v>
      </c>
    </row>
    <row r="16" spans="1:32" ht="15.75" customHeight="1">
      <c r="A16" s="9">
        <v>43955.934482881945</v>
      </c>
      <c r="B16" s="1" t="s">
        <v>58</v>
      </c>
      <c r="C16" s="1" t="s">
        <v>48</v>
      </c>
      <c r="D16" s="1" t="s">
        <v>53</v>
      </c>
      <c r="E16" s="1" t="s">
        <v>23</v>
      </c>
      <c r="F16" s="1">
        <v>4</v>
      </c>
      <c r="G16" s="1">
        <v>2</v>
      </c>
      <c r="H16" s="1">
        <v>4</v>
      </c>
      <c r="I16" s="1">
        <v>2</v>
      </c>
      <c r="J16" s="1">
        <v>4</v>
      </c>
      <c r="K16" s="1">
        <v>2</v>
      </c>
      <c r="L16" s="1">
        <v>4</v>
      </c>
      <c r="M16" s="1">
        <v>2</v>
      </c>
      <c r="N16" s="7" t="s">
        <v>405</v>
      </c>
      <c r="O16" s="1" t="s">
        <v>86</v>
      </c>
      <c r="P16" s="1" t="s">
        <v>430</v>
      </c>
      <c r="Q16" s="1" t="s">
        <v>87</v>
      </c>
      <c r="R16" s="3" t="s">
        <v>88</v>
      </c>
      <c r="S16" s="1" t="s">
        <v>89</v>
      </c>
      <c r="T16" s="1" t="s">
        <v>23</v>
      </c>
      <c r="U16" s="1" t="s">
        <v>31</v>
      </c>
      <c r="V16" s="1" t="s">
        <v>31</v>
      </c>
      <c r="W16" s="3" t="s">
        <v>34</v>
      </c>
      <c r="X16" s="1" t="s">
        <v>90</v>
      </c>
      <c r="Y16" s="1"/>
      <c r="AA16" s="1" t="s">
        <v>91</v>
      </c>
      <c r="AB16" s="3" t="s">
        <v>34</v>
      </c>
      <c r="AC16" s="1" t="s">
        <v>31</v>
      </c>
      <c r="AD16" s="1" t="s">
        <v>430</v>
      </c>
      <c r="AE16" s="1" t="s">
        <v>92</v>
      </c>
      <c r="AF16" s="1" t="s">
        <v>36</v>
      </c>
    </row>
    <row r="17" spans="1:32" ht="15.75" customHeight="1">
      <c r="A17" s="9">
        <v>43955.93941954861</v>
      </c>
      <c r="B17" s="1" t="s">
        <v>20</v>
      </c>
      <c r="C17" s="1" t="s">
        <v>21</v>
      </c>
      <c r="D17" s="1" t="s">
        <v>59</v>
      </c>
      <c r="E17" s="1" t="s">
        <v>23</v>
      </c>
      <c r="F17" s="1">
        <v>5</v>
      </c>
      <c r="G17" s="1">
        <v>4</v>
      </c>
      <c r="H17" s="1">
        <v>5</v>
      </c>
      <c r="I17" s="1">
        <v>5</v>
      </c>
      <c r="J17" s="1">
        <v>5</v>
      </c>
      <c r="K17" s="1">
        <v>3</v>
      </c>
      <c r="L17" s="1">
        <v>5</v>
      </c>
      <c r="M17" s="1">
        <v>4</v>
      </c>
      <c r="N17" s="1" t="s">
        <v>404</v>
      </c>
      <c r="O17" s="1" t="s">
        <v>93</v>
      </c>
      <c r="P17" s="1" t="s">
        <v>432</v>
      </c>
      <c r="Q17" s="1" t="s">
        <v>94</v>
      </c>
      <c r="R17" s="3" t="s">
        <v>37</v>
      </c>
      <c r="S17" s="1" t="s">
        <v>95</v>
      </c>
      <c r="T17" s="1" t="s">
        <v>31</v>
      </c>
      <c r="U17" s="1" t="s">
        <v>23</v>
      </c>
      <c r="V17" s="1" t="s">
        <v>23</v>
      </c>
      <c r="W17" s="3" t="s">
        <v>34</v>
      </c>
      <c r="X17" s="1" t="s">
        <v>96</v>
      </c>
      <c r="Y17" s="1"/>
      <c r="AA17" s="1" t="s">
        <v>97</v>
      </c>
      <c r="AB17" s="3" t="s">
        <v>34</v>
      </c>
      <c r="AC17" s="1" t="s">
        <v>34</v>
      </c>
      <c r="AD17" s="1" t="s">
        <v>470</v>
      </c>
      <c r="AE17" s="1" t="s">
        <v>98</v>
      </c>
      <c r="AF17" s="1" t="s">
        <v>46</v>
      </c>
    </row>
    <row r="18" spans="1:32" ht="15.75" customHeight="1">
      <c r="A18" s="9">
        <v>43955.94394858796</v>
      </c>
      <c r="B18" s="7" t="s">
        <v>99</v>
      </c>
      <c r="C18" s="1" t="s">
        <v>48</v>
      </c>
      <c r="D18" s="1" t="s">
        <v>381</v>
      </c>
      <c r="E18" s="1" t="s">
        <v>23</v>
      </c>
      <c r="F18" s="1">
        <v>3</v>
      </c>
      <c r="G18" s="1">
        <v>2</v>
      </c>
      <c r="H18" s="1">
        <v>1</v>
      </c>
      <c r="I18" s="1">
        <v>3</v>
      </c>
      <c r="J18" s="1">
        <v>3</v>
      </c>
      <c r="K18" s="1">
        <v>4</v>
      </c>
      <c r="L18" s="1">
        <v>3</v>
      </c>
      <c r="M18" s="1">
        <v>3</v>
      </c>
      <c r="N18" s="7" t="s">
        <v>398</v>
      </c>
      <c r="O18" s="1" t="s">
        <v>100</v>
      </c>
      <c r="P18" s="1" t="s">
        <v>433</v>
      </c>
      <c r="Q18" s="1" t="s">
        <v>101</v>
      </c>
      <c r="R18" s="3" t="s">
        <v>37</v>
      </c>
      <c r="S18" s="1" t="s">
        <v>102</v>
      </c>
      <c r="T18" s="1" t="s">
        <v>31</v>
      </c>
      <c r="U18" s="1" t="s">
        <v>23</v>
      </c>
      <c r="V18" s="1" t="s">
        <v>31</v>
      </c>
      <c r="W18" s="3" t="s">
        <v>31</v>
      </c>
      <c r="X18" s="1" t="s">
        <v>103</v>
      </c>
      <c r="Y18" s="1"/>
      <c r="AB18" s="3" t="s">
        <v>34</v>
      </c>
      <c r="AC18" s="1" t="s">
        <v>23</v>
      </c>
      <c r="AD18" s="1"/>
      <c r="AF18" s="1" t="s">
        <v>104</v>
      </c>
    </row>
    <row r="19" spans="1:32" ht="15.75" customHeight="1">
      <c r="A19" s="9">
        <v>43955.951763715275</v>
      </c>
      <c r="B19" s="1" t="s">
        <v>37</v>
      </c>
      <c r="C19" s="1" t="s">
        <v>48</v>
      </c>
      <c r="D19" s="1" t="s">
        <v>59</v>
      </c>
      <c r="E19" s="1" t="s">
        <v>31</v>
      </c>
      <c r="F19" s="1">
        <v>5</v>
      </c>
      <c r="G19" s="1">
        <v>4</v>
      </c>
      <c r="H19" s="1">
        <v>4</v>
      </c>
      <c r="I19" s="1">
        <v>2</v>
      </c>
      <c r="J19" s="1">
        <v>5</v>
      </c>
      <c r="K19" s="1">
        <v>5</v>
      </c>
      <c r="L19" s="1">
        <v>3</v>
      </c>
      <c r="M19" s="1">
        <v>5</v>
      </c>
      <c r="N19" s="1" t="s">
        <v>396</v>
      </c>
      <c r="O19" s="1" t="s">
        <v>105</v>
      </c>
      <c r="P19" s="1" t="s">
        <v>434</v>
      </c>
      <c r="Q19" s="1" t="s">
        <v>106</v>
      </c>
      <c r="AB19" s="3" t="s">
        <v>31</v>
      </c>
      <c r="AC19" s="1" t="s">
        <v>31</v>
      </c>
      <c r="AD19" s="1"/>
      <c r="AE19" s="1"/>
      <c r="AF19" s="1" t="s">
        <v>36</v>
      </c>
    </row>
    <row r="20" spans="1:32" ht="15.75" customHeight="1">
      <c r="A20" s="9">
        <v>43955.962394490736</v>
      </c>
      <c r="B20" s="7" t="s">
        <v>107</v>
      </c>
      <c r="C20" s="1" t="s">
        <v>48</v>
      </c>
      <c r="D20" s="1" t="s">
        <v>53</v>
      </c>
      <c r="E20" s="1" t="s">
        <v>31</v>
      </c>
      <c r="F20" s="1">
        <v>1</v>
      </c>
      <c r="G20" s="1">
        <v>1</v>
      </c>
      <c r="H20" s="1">
        <v>1</v>
      </c>
      <c r="I20" s="1">
        <v>1</v>
      </c>
      <c r="J20" s="1">
        <v>4</v>
      </c>
      <c r="K20" s="1">
        <v>4</v>
      </c>
      <c r="L20" s="1">
        <v>4</v>
      </c>
      <c r="M20" s="1">
        <v>4</v>
      </c>
      <c r="N20" s="1" t="s">
        <v>406</v>
      </c>
      <c r="O20" s="1" t="s">
        <v>108</v>
      </c>
      <c r="P20" s="1" t="s">
        <v>435</v>
      </c>
      <c r="Q20" s="1" t="s">
        <v>109</v>
      </c>
      <c r="AB20" s="3" t="s">
        <v>31</v>
      </c>
      <c r="AC20" s="1" t="s">
        <v>31</v>
      </c>
      <c r="AD20" s="1" t="s">
        <v>142</v>
      </c>
      <c r="AE20" s="1" t="s">
        <v>110</v>
      </c>
      <c r="AF20" s="1" t="s">
        <v>36</v>
      </c>
    </row>
    <row r="21" spans="1:32" ht="15.75" customHeight="1">
      <c r="A21" s="9">
        <v>43955.96930856482</v>
      </c>
      <c r="B21" s="1" t="s">
        <v>47</v>
      </c>
      <c r="C21" s="1" t="s">
        <v>48</v>
      </c>
      <c r="D21" s="1" t="s">
        <v>111</v>
      </c>
      <c r="E21" s="1" t="s">
        <v>31</v>
      </c>
      <c r="F21" s="1">
        <v>5</v>
      </c>
      <c r="G21" s="1">
        <v>4</v>
      </c>
      <c r="H21" s="1">
        <v>4</v>
      </c>
      <c r="I21" s="1">
        <v>3</v>
      </c>
      <c r="J21" s="1">
        <v>4</v>
      </c>
      <c r="K21" s="1">
        <v>3</v>
      </c>
      <c r="L21" s="1">
        <v>3</v>
      </c>
      <c r="M21" s="1">
        <v>4</v>
      </c>
      <c r="N21" s="1" t="s">
        <v>398</v>
      </c>
      <c r="O21" s="1" t="s">
        <v>112</v>
      </c>
      <c r="P21" s="1" t="s">
        <v>436</v>
      </c>
      <c r="Q21" s="1" t="s">
        <v>113</v>
      </c>
      <c r="AB21" s="3" t="s">
        <v>34</v>
      </c>
      <c r="AC21" s="1" t="s">
        <v>34</v>
      </c>
      <c r="AD21" s="1"/>
      <c r="AF21" s="1" t="s">
        <v>36</v>
      </c>
    </row>
    <row r="22" spans="1:32" ht="15.75" customHeight="1">
      <c r="A22" s="9">
        <v>43955.97323344907</v>
      </c>
      <c r="B22" s="7" t="s">
        <v>114</v>
      </c>
      <c r="C22" s="1" t="s">
        <v>48</v>
      </c>
      <c r="D22" s="1" t="s">
        <v>59</v>
      </c>
      <c r="E22" s="1" t="s">
        <v>31</v>
      </c>
      <c r="F22" s="1">
        <v>5</v>
      </c>
      <c r="G22" s="1">
        <v>3</v>
      </c>
      <c r="H22" s="1">
        <v>5</v>
      </c>
      <c r="I22" s="1">
        <v>4</v>
      </c>
      <c r="J22" s="1">
        <v>5</v>
      </c>
      <c r="K22" s="1">
        <v>3</v>
      </c>
      <c r="L22" s="1">
        <v>4</v>
      </c>
      <c r="M22" s="1">
        <v>4</v>
      </c>
      <c r="N22" s="1" t="s">
        <v>407</v>
      </c>
      <c r="O22" s="1" t="s">
        <v>115</v>
      </c>
      <c r="P22" s="1" t="s">
        <v>411</v>
      </c>
      <c r="Q22" s="1" t="s">
        <v>116</v>
      </c>
      <c r="AB22" s="3" t="s">
        <v>31</v>
      </c>
      <c r="AC22" s="1" t="s">
        <v>34</v>
      </c>
      <c r="AD22" s="1" t="s">
        <v>471</v>
      </c>
      <c r="AE22" s="1" t="s">
        <v>117</v>
      </c>
      <c r="AF22" s="1" t="s">
        <v>46</v>
      </c>
    </row>
    <row r="23" spans="1:32" ht="15.75" customHeight="1">
      <c r="A23" s="9">
        <v>43955.9738390162</v>
      </c>
      <c r="B23" s="1" t="s">
        <v>37</v>
      </c>
      <c r="C23" s="1" t="s">
        <v>48</v>
      </c>
      <c r="D23" s="1" t="s">
        <v>118</v>
      </c>
      <c r="E23" s="1" t="s">
        <v>23</v>
      </c>
      <c r="F23" s="1">
        <v>5</v>
      </c>
      <c r="G23" s="1">
        <v>3</v>
      </c>
      <c r="H23" s="1">
        <v>5</v>
      </c>
      <c r="I23" s="1">
        <v>4</v>
      </c>
      <c r="J23" s="1">
        <v>2</v>
      </c>
      <c r="K23" s="1">
        <v>4</v>
      </c>
      <c r="L23" s="1">
        <v>4</v>
      </c>
      <c r="M23" s="1">
        <v>4</v>
      </c>
      <c r="N23" s="1" t="s">
        <v>406</v>
      </c>
      <c r="O23" s="1" t="s">
        <v>119</v>
      </c>
      <c r="P23" s="1" t="s">
        <v>430</v>
      </c>
      <c r="Q23" s="1" t="s">
        <v>120</v>
      </c>
      <c r="R23" s="3" t="s">
        <v>121</v>
      </c>
      <c r="S23" s="1" t="s">
        <v>122</v>
      </c>
      <c r="T23" s="1" t="s">
        <v>31</v>
      </c>
      <c r="U23" s="1" t="s">
        <v>31</v>
      </c>
      <c r="V23" s="1" t="s">
        <v>23</v>
      </c>
      <c r="W23" s="3" t="s">
        <v>31</v>
      </c>
      <c r="Y23" s="5" t="s">
        <v>460</v>
      </c>
      <c r="Z23" s="1" t="s">
        <v>123</v>
      </c>
      <c r="AB23" s="3" t="s">
        <v>34</v>
      </c>
      <c r="AC23" s="1" t="s">
        <v>31</v>
      </c>
      <c r="AD23" s="1"/>
      <c r="AF23" s="1" t="s">
        <v>46</v>
      </c>
    </row>
    <row r="24" spans="1:32" ht="15.75" customHeight="1">
      <c r="A24" s="9">
        <v>43955.976626250005</v>
      </c>
      <c r="B24" s="1" t="s">
        <v>47</v>
      </c>
      <c r="C24" s="1" t="s">
        <v>48</v>
      </c>
      <c r="D24" s="1" t="s">
        <v>53</v>
      </c>
      <c r="E24" s="1" t="s">
        <v>31</v>
      </c>
      <c r="F24" s="1">
        <v>4</v>
      </c>
      <c r="G24" s="1">
        <v>3</v>
      </c>
      <c r="H24" s="1">
        <v>3</v>
      </c>
      <c r="I24" s="1">
        <v>4</v>
      </c>
      <c r="J24" s="1">
        <v>4</v>
      </c>
      <c r="K24" s="1">
        <v>3</v>
      </c>
      <c r="L24" s="1">
        <v>4</v>
      </c>
      <c r="M24" s="1">
        <v>4</v>
      </c>
      <c r="N24" s="1" t="s">
        <v>398</v>
      </c>
      <c r="O24" s="1" t="s">
        <v>124</v>
      </c>
      <c r="P24" s="1" t="s">
        <v>436</v>
      </c>
      <c r="Q24" s="1" t="s">
        <v>125</v>
      </c>
      <c r="AB24" s="3" t="s">
        <v>34</v>
      </c>
      <c r="AC24" s="1" t="s">
        <v>34</v>
      </c>
      <c r="AD24" s="1" t="s">
        <v>472</v>
      </c>
      <c r="AE24" s="1" t="s">
        <v>126</v>
      </c>
      <c r="AF24" s="1" t="s">
        <v>127</v>
      </c>
    </row>
    <row r="25" spans="1:32" ht="15.75" customHeight="1">
      <c r="A25" s="9">
        <v>43955.977437951384</v>
      </c>
      <c r="B25" s="1" t="s">
        <v>128</v>
      </c>
      <c r="C25" s="1" t="s">
        <v>48</v>
      </c>
      <c r="D25" s="1" t="s">
        <v>111</v>
      </c>
      <c r="E25" s="1" t="s">
        <v>31</v>
      </c>
      <c r="F25" s="1">
        <v>3</v>
      </c>
      <c r="G25" s="1">
        <v>4</v>
      </c>
      <c r="H25" s="1">
        <v>2</v>
      </c>
      <c r="I25" s="1">
        <v>3</v>
      </c>
      <c r="J25" s="1">
        <v>3</v>
      </c>
      <c r="K25" s="1">
        <v>4</v>
      </c>
      <c r="L25" s="1">
        <v>3</v>
      </c>
      <c r="M25" s="1">
        <v>3</v>
      </c>
      <c r="N25" s="1" t="s">
        <v>408</v>
      </c>
      <c r="O25" s="1" t="s">
        <v>129</v>
      </c>
      <c r="P25" s="7" t="s">
        <v>439</v>
      </c>
      <c r="Q25" s="4" t="s">
        <v>130</v>
      </c>
      <c r="AB25" s="3" t="s">
        <v>31</v>
      </c>
      <c r="AC25" s="1" t="s">
        <v>34</v>
      </c>
      <c r="AD25" s="1" t="s">
        <v>430</v>
      </c>
      <c r="AE25" s="1" t="s">
        <v>131</v>
      </c>
      <c r="AF25" s="1" t="s">
        <v>104</v>
      </c>
    </row>
    <row r="26" spans="1:32" ht="15.75" customHeight="1">
      <c r="A26" s="9">
        <v>43955.98243613426</v>
      </c>
      <c r="B26" s="1" t="s">
        <v>20</v>
      </c>
      <c r="C26" s="1" t="s">
        <v>48</v>
      </c>
      <c r="D26" s="1" t="s">
        <v>53</v>
      </c>
      <c r="E26" s="1" t="s">
        <v>23</v>
      </c>
      <c r="F26" s="1">
        <v>4</v>
      </c>
      <c r="G26" s="1">
        <v>3</v>
      </c>
      <c r="H26" s="1">
        <v>3</v>
      </c>
      <c r="I26" s="1">
        <v>2</v>
      </c>
      <c r="J26" s="1">
        <v>5</v>
      </c>
      <c r="K26" s="1">
        <v>2</v>
      </c>
      <c r="L26" s="1">
        <v>3</v>
      </c>
      <c r="M26" s="1">
        <v>3</v>
      </c>
      <c r="N26" s="1"/>
      <c r="O26" s="1" t="s">
        <v>132</v>
      </c>
      <c r="P26" s="1" t="s">
        <v>440</v>
      </c>
      <c r="Q26" s="1" t="s">
        <v>133</v>
      </c>
      <c r="R26" s="3" t="s">
        <v>121</v>
      </c>
      <c r="S26" s="1" t="s">
        <v>134</v>
      </c>
      <c r="T26" s="1" t="s">
        <v>31</v>
      </c>
      <c r="U26" s="1" t="s">
        <v>23</v>
      </c>
      <c r="V26" s="1" t="s">
        <v>23</v>
      </c>
      <c r="W26" s="3" t="s">
        <v>31</v>
      </c>
      <c r="Y26" s="5" t="s">
        <v>461</v>
      </c>
      <c r="Z26" s="1" t="s">
        <v>135</v>
      </c>
      <c r="AA26" s="1" t="s">
        <v>136</v>
      </c>
      <c r="AB26" s="3" t="s">
        <v>34</v>
      </c>
      <c r="AC26" s="1" t="s">
        <v>34</v>
      </c>
      <c r="AD26" s="1"/>
      <c r="AF26" s="1" t="s">
        <v>104</v>
      </c>
    </row>
    <row r="27" spans="1:32" ht="15.75" customHeight="1">
      <c r="A27" s="9">
        <v>43955.986339131945</v>
      </c>
      <c r="B27" s="1" t="s">
        <v>47</v>
      </c>
      <c r="C27" s="1" t="s">
        <v>48</v>
      </c>
      <c r="D27" s="1" t="s">
        <v>53</v>
      </c>
      <c r="E27" s="1" t="s">
        <v>31</v>
      </c>
      <c r="F27" s="1">
        <v>3</v>
      </c>
      <c r="G27" s="1">
        <v>4</v>
      </c>
      <c r="H27" s="1">
        <v>2</v>
      </c>
      <c r="I27" s="1">
        <v>2</v>
      </c>
      <c r="J27" s="1">
        <v>4</v>
      </c>
      <c r="K27" s="1">
        <v>4</v>
      </c>
      <c r="L27" s="1">
        <v>4</v>
      </c>
      <c r="M27" s="1">
        <v>4</v>
      </c>
      <c r="N27" s="1" t="s">
        <v>396</v>
      </c>
      <c r="O27" s="1" t="s">
        <v>137</v>
      </c>
      <c r="P27" s="1" t="s">
        <v>441</v>
      </c>
      <c r="Q27" s="1" t="s">
        <v>138</v>
      </c>
      <c r="AB27" s="3" t="s">
        <v>34</v>
      </c>
      <c r="AC27" s="1" t="s">
        <v>34</v>
      </c>
      <c r="AD27" s="1" t="s">
        <v>139</v>
      </c>
      <c r="AE27" s="1" t="s">
        <v>139</v>
      </c>
      <c r="AF27" s="1" t="s">
        <v>46</v>
      </c>
    </row>
    <row r="28" spans="1:32" ht="15.75" customHeight="1">
      <c r="A28" s="9">
        <v>43955.988984814816</v>
      </c>
      <c r="B28" s="1" t="s">
        <v>29</v>
      </c>
      <c r="C28" s="1" t="s">
        <v>21</v>
      </c>
      <c r="D28" s="1" t="s">
        <v>22</v>
      </c>
      <c r="E28" s="1" t="s">
        <v>31</v>
      </c>
      <c r="F28" s="1">
        <v>2</v>
      </c>
      <c r="G28" s="1">
        <v>1</v>
      </c>
      <c r="H28" s="1">
        <v>1</v>
      </c>
      <c r="I28" s="1">
        <v>1</v>
      </c>
      <c r="J28" s="1">
        <v>3</v>
      </c>
      <c r="K28" s="1">
        <v>3</v>
      </c>
      <c r="L28" s="1">
        <v>3</v>
      </c>
      <c r="M28" s="1">
        <v>3</v>
      </c>
      <c r="N28" s="1" t="s">
        <v>409</v>
      </c>
      <c r="O28" s="1" t="s">
        <v>140</v>
      </c>
      <c r="P28" s="1" t="s">
        <v>411</v>
      </c>
      <c r="Q28" s="1" t="s">
        <v>141</v>
      </c>
      <c r="AB28" s="3" t="s">
        <v>31</v>
      </c>
      <c r="AC28" s="1" t="s">
        <v>31</v>
      </c>
      <c r="AD28" s="1" t="s">
        <v>436</v>
      </c>
      <c r="AE28" s="1" t="s">
        <v>142</v>
      </c>
      <c r="AF28" s="1" t="s">
        <v>46</v>
      </c>
    </row>
    <row r="29" spans="1:32" ht="15.75" customHeight="1">
      <c r="A29" s="9">
        <v>43955.9935890162</v>
      </c>
      <c r="B29" s="1" t="s">
        <v>37</v>
      </c>
      <c r="C29" s="1" t="s">
        <v>21</v>
      </c>
      <c r="D29" s="1" t="s">
        <v>386</v>
      </c>
      <c r="E29" s="1" t="s">
        <v>31</v>
      </c>
      <c r="F29" s="1">
        <v>5</v>
      </c>
      <c r="G29" s="1">
        <v>3</v>
      </c>
      <c r="H29" s="1">
        <v>2</v>
      </c>
      <c r="I29" s="1">
        <v>4</v>
      </c>
      <c r="J29" s="1">
        <v>5</v>
      </c>
      <c r="K29" s="1">
        <v>3</v>
      </c>
      <c r="L29" s="1">
        <v>1</v>
      </c>
      <c r="M29" s="1">
        <v>5</v>
      </c>
      <c r="N29" s="1" t="s">
        <v>398</v>
      </c>
      <c r="O29" s="1" t="s">
        <v>143</v>
      </c>
      <c r="P29" s="7" t="s">
        <v>517</v>
      </c>
      <c r="Q29" s="1" t="s">
        <v>144</v>
      </c>
      <c r="AB29" s="3" t="s">
        <v>34</v>
      </c>
      <c r="AC29" s="1" t="s">
        <v>31</v>
      </c>
      <c r="AD29" s="7" t="s">
        <v>536</v>
      </c>
      <c r="AE29" s="1" t="s">
        <v>145</v>
      </c>
      <c r="AF29" s="1" t="s">
        <v>36</v>
      </c>
    </row>
    <row r="30" spans="1:32" ht="15.75" customHeight="1">
      <c r="A30" s="9">
        <v>43956.006904317124</v>
      </c>
      <c r="B30" s="1" t="s">
        <v>146</v>
      </c>
      <c r="C30" s="1" t="s">
        <v>48</v>
      </c>
      <c r="D30" s="1" t="s">
        <v>147</v>
      </c>
      <c r="E30" s="1" t="s">
        <v>23</v>
      </c>
      <c r="F30" s="1">
        <v>5</v>
      </c>
      <c r="G30" s="1">
        <v>5</v>
      </c>
      <c r="H30" s="1">
        <v>3</v>
      </c>
      <c r="I30" s="1">
        <v>2</v>
      </c>
      <c r="J30" s="1">
        <v>5</v>
      </c>
      <c r="K30" s="1">
        <v>4</v>
      </c>
      <c r="L30" s="1">
        <v>2</v>
      </c>
      <c r="M30" s="1">
        <v>3</v>
      </c>
      <c r="N30" s="1" t="s">
        <v>396</v>
      </c>
      <c r="O30" s="1" t="s">
        <v>148</v>
      </c>
      <c r="P30" s="1" t="s">
        <v>429</v>
      </c>
      <c r="Q30" s="1" t="s">
        <v>149</v>
      </c>
      <c r="R30" s="3" t="s">
        <v>150</v>
      </c>
      <c r="S30" s="1" t="s">
        <v>151</v>
      </c>
      <c r="T30" s="1" t="s">
        <v>31</v>
      </c>
      <c r="U30" s="1" t="s">
        <v>23</v>
      </c>
      <c r="V30" s="1" t="s">
        <v>23</v>
      </c>
      <c r="W30" s="3" t="s">
        <v>34</v>
      </c>
      <c r="X30" s="1" t="s">
        <v>152</v>
      </c>
      <c r="Y30" s="5" t="s">
        <v>461</v>
      </c>
      <c r="Z30" s="1" t="s">
        <v>153</v>
      </c>
      <c r="AA30" s="1" t="s">
        <v>154</v>
      </c>
      <c r="AB30" s="3" t="s">
        <v>31</v>
      </c>
      <c r="AC30" s="1" t="s">
        <v>31</v>
      </c>
      <c r="AD30" s="1" t="s">
        <v>473</v>
      </c>
      <c r="AE30" s="1" t="s">
        <v>155</v>
      </c>
      <c r="AF30" s="1" t="s">
        <v>36</v>
      </c>
    </row>
    <row r="31" spans="1:32" ht="15.75" customHeight="1">
      <c r="A31" s="9">
        <v>43956.00778025463</v>
      </c>
      <c r="B31" s="7" t="s">
        <v>156</v>
      </c>
      <c r="C31" s="1" t="s">
        <v>48</v>
      </c>
      <c r="D31" s="1" t="s">
        <v>53</v>
      </c>
      <c r="E31" s="1" t="s">
        <v>31</v>
      </c>
      <c r="F31" s="1">
        <v>4</v>
      </c>
      <c r="G31" s="1">
        <v>4</v>
      </c>
      <c r="H31" s="1">
        <v>3</v>
      </c>
      <c r="I31" s="1">
        <v>2</v>
      </c>
      <c r="J31" s="1">
        <v>3</v>
      </c>
      <c r="K31" s="1">
        <v>4</v>
      </c>
      <c r="L31" s="1">
        <v>3</v>
      </c>
      <c r="M31" s="1">
        <v>3</v>
      </c>
      <c r="N31" s="1" t="s">
        <v>398</v>
      </c>
      <c r="O31" s="1" t="s">
        <v>157</v>
      </c>
      <c r="P31" s="1" t="s">
        <v>430</v>
      </c>
      <c r="Q31" s="1" t="s">
        <v>158</v>
      </c>
      <c r="AB31" s="3" t="s">
        <v>34</v>
      </c>
      <c r="AC31" s="1" t="s">
        <v>34</v>
      </c>
      <c r="AD31" s="1" t="s">
        <v>436</v>
      </c>
      <c r="AE31" s="1" t="s">
        <v>159</v>
      </c>
      <c r="AF31" s="1" t="s">
        <v>46</v>
      </c>
    </row>
    <row r="32" spans="1:32" ht="15.75" customHeight="1">
      <c r="A32" s="9">
        <v>43956.01373503472</v>
      </c>
      <c r="B32" s="1" t="s">
        <v>37</v>
      </c>
      <c r="C32" s="1" t="s">
        <v>48</v>
      </c>
      <c r="D32" s="1" t="s">
        <v>59</v>
      </c>
      <c r="E32" s="1" t="s">
        <v>23</v>
      </c>
      <c r="F32" s="1">
        <v>4</v>
      </c>
      <c r="G32" s="1">
        <v>4</v>
      </c>
      <c r="H32" s="1">
        <v>4</v>
      </c>
      <c r="I32" s="1">
        <v>4</v>
      </c>
      <c r="J32" s="1">
        <v>5</v>
      </c>
      <c r="K32" s="1">
        <v>4</v>
      </c>
      <c r="L32" s="1">
        <v>4</v>
      </c>
      <c r="M32" s="1">
        <v>4</v>
      </c>
      <c r="N32" s="1" t="s">
        <v>398</v>
      </c>
      <c r="O32" s="1" t="s">
        <v>124</v>
      </c>
      <c r="P32" s="1"/>
      <c r="Q32" s="1" t="s">
        <v>160</v>
      </c>
      <c r="R32" s="3" t="s">
        <v>37</v>
      </c>
      <c r="S32" s="1" t="s">
        <v>161</v>
      </c>
      <c r="T32" s="1" t="s">
        <v>31</v>
      </c>
      <c r="U32" s="1" t="s">
        <v>23</v>
      </c>
      <c r="V32" s="1" t="s">
        <v>31</v>
      </c>
      <c r="W32" s="3" t="s">
        <v>31</v>
      </c>
      <c r="AB32" s="3" t="s">
        <v>31</v>
      </c>
      <c r="AC32" s="1" t="s">
        <v>31</v>
      </c>
      <c r="AD32" s="1"/>
      <c r="AF32" s="1" t="s">
        <v>162</v>
      </c>
    </row>
    <row r="33" spans="1:32" ht="15.75" customHeight="1">
      <c r="A33" s="9">
        <v>43956.013763483796</v>
      </c>
      <c r="B33" s="1" t="s">
        <v>47</v>
      </c>
      <c r="C33" s="1" t="s">
        <v>48</v>
      </c>
      <c r="D33" s="1" t="s">
        <v>53</v>
      </c>
      <c r="E33" s="1" t="s">
        <v>23</v>
      </c>
      <c r="F33" s="1">
        <v>4</v>
      </c>
      <c r="G33" s="1">
        <v>4</v>
      </c>
      <c r="H33" s="1">
        <v>4</v>
      </c>
      <c r="I33" s="1">
        <v>2</v>
      </c>
      <c r="J33" s="1">
        <v>2</v>
      </c>
      <c r="K33" s="1">
        <v>3</v>
      </c>
      <c r="L33" s="1">
        <v>4</v>
      </c>
      <c r="M33" s="1">
        <v>5</v>
      </c>
      <c r="N33" s="1" t="s">
        <v>410</v>
      </c>
      <c r="O33" s="1" t="s">
        <v>163</v>
      </c>
      <c r="P33" s="7" t="s">
        <v>443</v>
      </c>
      <c r="Q33" s="1" t="s">
        <v>164</v>
      </c>
      <c r="R33" s="3"/>
      <c r="S33" s="1"/>
      <c r="T33" s="1"/>
      <c r="U33" s="1"/>
      <c r="V33" s="1"/>
      <c r="W33" s="3" t="s">
        <v>31</v>
      </c>
      <c r="Y33" s="5" t="s">
        <v>463</v>
      </c>
      <c r="Z33" s="1" t="s">
        <v>166</v>
      </c>
      <c r="AA33" s="1" t="s">
        <v>167</v>
      </c>
      <c r="AB33" s="3" t="s">
        <v>34</v>
      </c>
      <c r="AC33" s="1" t="s">
        <v>31</v>
      </c>
      <c r="AD33" s="7" t="s">
        <v>474</v>
      </c>
      <c r="AE33" s="1" t="s">
        <v>168</v>
      </c>
      <c r="AF33" s="1" t="s">
        <v>36</v>
      </c>
    </row>
    <row r="34" spans="1:32" ht="15.75" customHeight="1">
      <c r="A34" s="9">
        <v>43956.01740271991</v>
      </c>
      <c r="B34" s="1" t="s">
        <v>169</v>
      </c>
      <c r="C34" s="1" t="s">
        <v>48</v>
      </c>
      <c r="D34" s="1" t="s">
        <v>53</v>
      </c>
      <c r="E34" s="1" t="s">
        <v>31</v>
      </c>
      <c r="F34" s="1">
        <v>5</v>
      </c>
      <c r="G34" s="1">
        <v>5</v>
      </c>
      <c r="H34" s="1">
        <v>5</v>
      </c>
      <c r="I34" s="1">
        <v>2</v>
      </c>
      <c r="J34" s="1">
        <v>5</v>
      </c>
      <c r="K34" s="1">
        <v>3</v>
      </c>
      <c r="L34" s="1">
        <v>3</v>
      </c>
      <c r="M34" s="1">
        <v>5</v>
      </c>
      <c r="N34" s="1"/>
      <c r="AB34" s="3" t="s">
        <v>31</v>
      </c>
      <c r="AC34" s="1" t="s">
        <v>31</v>
      </c>
      <c r="AD34" s="1" t="s">
        <v>475</v>
      </c>
      <c r="AE34" s="1" t="s">
        <v>170</v>
      </c>
      <c r="AF34" s="1" t="s">
        <v>46</v>
      </c>
    </row>
    <row r="35" spans="1:32" ht="15.75" customHeight="1">
      <c r="A35" s="9">
        <v>43956.025205196755</v>
      </c>
      <c r="B35" s="1" t="s">
        <v>37</v>
      </c>
      <c r="C35" s="1" t="s">
        <v>21</v>
      </c>
      <c r="D35" s="1" t="s">
        <v>38</v>
      </c>
      <c r="E35" s="1" t="s">
        <v>31</v>
      </c>
      <c r="F35" s="1">
        <v>5</v>
      </c>
      <c r="G35" s="1">
        <v>5</v>
      </c>
      <c r="H35" s="1">
        <v>1</v>
      </c>
      <c r="I35" s="1">
        <v>3</v>
      </c>
      <c r="J35" s="1">
        <v>4</v>
      </c>
      <c r="K35" s="1">
        <v>3</v>
      </c>
      <c r="L35" s="1">
        <v>4</v>
      </c>
      <c r="M35" s="1">
        <v>4</v>
      </c>
      <c r="N35" s="7" t="s">
        <v>411</v>
      </c>
      <c r="O35" s="1" t="s">
        <v>171</v>
      </c>
      <c r="P35" s="1" t="s">
        <v>432</v>
      </c>
      <c r="Q35" s="1" t="s">
        <v>172</v>
      </c>
      <c r="AB35" s="3" t="s">
        <v>31</v>
      </c>
      <c r="AC35" s="1" t="s">
        <v>31</v>
      </c>
      <c r="AD35" s="1" t="s">
        <v>449</v>
      </c>
      <c r="AE35" s="1" t="s">
        <v>173</v>
      </c>
      <c r="AF35" s="1" t="s">
        <v>46</v>
      </c>
    </row>
    <row r="36" spans="1:32" ht="15.75" customHeight="1">
      <c r="A36" s="9">
        <v>43956.02852244213</v>
      </c>
      <c r="B36" s="1" t="s">
        <v>47</v>
      </c>
      <c r="C36" s="1" t="s">
        <v>48</v>
      </c>
      <c r="D36" s="1" t="s">
        <v>59</v>
      </c>
      <c r="E36" s="1" t="s">
        <v>31</v>
      </c>
      <c r="F36" s="1">
        <v>5</v>
      </c>
      <c r="G36" s="1">
        <v>4</v>
      </c>
      <c r="H36" s="1">
        <v>4</v>
      </c>
      <c r="I36" s="1">
        <v>2</v>
      </c>
      <c r="J36" s="1">
        <v>5</v>
      </c>
      <c r="K36" s="1">
        <v>4</v>
      </c>
      <c r="L36" s="1">
        <v>5</v>
      </c>
      <c r="M36" s="1">
        <v>5</v>
      </c>
      <c r="N36" s="1" t="s">
        <v>413</v>
      </c>
      <c r="O36" s="1" t="s">
        <v>174</v>
      </c>
      <c r="P36" s="1"/>
      <c r="AB36" s="3" t="s">
        <v>31</v>
      </c>
      <c r="AC36" s="1" t="s">
        <v>31</v>
      </c>
      <c r="AD36" s="1" t="s">
        <v>430</v>
      </c>
      <c r="AE36" s="1" t="s">
        <v>175</v>
      </c>
      <c r="AF36" s="1" t="s">
        <v>46</v>
      </c>
    </row>
    <row r="37" spans="1:32" ht="15.75" customHeight="1">
      <c r="A37" s="9">
        <v>43956.03146643519</v>
      </c>
      <c r="B37" s="1" t="s">
        <v>58</v>
      </c>
      <c r="C37" s="1" t="s">
        <v>21</v>
      </c>
      <c r="D37" s="1" t="s">
        <v>38</v>
      </c>
      <c r="E37" s="1" t="s">
        <v>23</v>
      </c>
      <c r="F37" s="1">
        <v>5</v>
      </c>
      <c r="G37" s="1">
        <v>4</v>
      </c>
      <c r="H37" s="1">
        <v>5</v>
      </c>
      <c r="I37" s="1">
        <v>3</v>
      </c>
      <c r="J37" s="1">
        <v>4</v>
      </c>
      <c r="K37" s="1">
        <v>3</v>
      </c>
      <c r="L37" s="1">
        <v>4</v>
      </c>
      <c r="M37" s="1">
        <v>1</v>
      </c>
      <c r="N37" s="1"/>
      <c r="O37" s="1" t="s">
        <v>176</v>
      </c>
      <c r="P37" s="1" t="s">
        <v>432</v>
      </c>
      <c r="Q37" s="1" t="s">
        <v>177</v>
      </c>
      <c r="R37" s="3" t="s">
        <v>121</v>
      </c>
      <c r="S37" s="1" t="s">
        <v>178</v>
      </c>
      <c r="T37" s="1" t="s">
        <v>31</v>
      </c>
      <c r="U37" s="1" t="s">
        <v>23</v>
      </c>
      <c r="V37" s="1" t="s">
        <v>23</v>
      </c>
      <c r="W37" s="3" t="s">
        <v>31</v>
      </c>
      <c r="Y37" s="5" t="s">
        <v>459</v>
      </c>
      <c r="Z37" s="1" t="s">
        <v>179</v>
      </c>
      <c r="AA37" s="1" t="s">
        <v>180</v>
      </c>
      <c r="AB37" s="3" t="s">
        <v>34</v>
      </c>
      <c r="AC37" s="1" t="s">
        <v>34</v>
      </c>
      <c r="AD37" s="1"/>
      <c r="AF37" s="1" t="s">
        <v>46</v>
      </c>
    </row>
    <row r="38" spans="1:32" ht="15.75" customHeight="1">
      <c r="A38" s="9">
        <v>43956.03216495371</v>
      </c>
      <c r="B38" s="7" t="s">
        <v>181</v>
      </c>
      <c r="C38" s="1" t="s">
        <v>21</v>
      </c>
      <c r="D38" s="1" t="s">
        <v>383</v>
      </c>
      <c r="E38" s="1" t="s">
        <v>31</v>
      </c>
      <c r="F38" s="1">
        <v>5</v>
      </c>
      <c r="G38" s="1">
        <v>5</v>
      </c>
      <c r="H38" s="1">
        <v>3</v>
      </c>
      <c r="I38" s="1">
        <v>4</v>
      </c>
      <c r="J38" s="1">
        <v>3</v>
      </c>
      <c r="K38" s="1">
        <v>5</v>
      </c>
      <c r="L38" s="1">
        <v>4</v>
      </c>
      <c r="M38" s="1">
        <v>5</v>
      </c>
      <c r="N38" s="1" t="s">
        <v>413</v>
      </c>
      <c r="O38" s="1" t="s">
        <v>182</v>
      </c>
      <c r="P38" s="1" t="s">
        <v>444</v>
      </c>
      <c r="Q38" s="1" t="s">
        <v>183</v>
      </c>
      <c r="AB38" s="3" t="s">
        <v>31</v>
      </c>
      <c r="AC38" s="1" t="s">
        <v>31</v>
      </c>
      <c r="AD38" s="1" t="s">
        <v>444</v>
      </c>
      <c r="AE38" s="1" t="s">
        <v>184</v>
      </c>
      <c r="AF38" s="1" t="s">
        <v>46</v>
      </c>
    </row>
    <row r="39" spans="1:32" ht="15.75" customHeight="1">
      <c r="A39" s="9">
        <v>43956.0359613426</v>
      </c>
      <c r="B39" s="1" t="s">
        <v>47</v>
      </c>
      <c r="C39" s="1" t="s">
        <v>21</v>
      </c>
      <c r="D39" s="1" t="s">
        <v>64</v>
      </c>
      <c r="E39" s="1" t="s">
        <v>31</v>
      </c>
      <c r="F39" s="1">
        <v>4</v>
      </c>
      <c r="G39" s="1">
        <v>2</v>
      </c>
      <c r="H39" s="1">
        <v>3</v>
      </c>
      <c r="I39" s="1">
        <v>3</v>
      </c>
      <c r="J39" s="1">
        <v>4</v>
      </c>
      <c r="K39" s="1">
        <v>1</v>
      </c>
      <c r="L39" s="1">
        <v>3</v>
      </c>
      <c r="M39" s="1">
        <v>4</v>
      </c>
      <c r="N39" s="1" t="s">
        <v>413</v>
      </c>
      <c r="O39" s="1" t="s">
        <v>185</v>
      </c>
      <c r="P39" s="1"/>
      <c r="AB39" s="3" t="s">
        <v>31</v>
      </c>
      <c r="AC39" s="1" t="s">
        <v>31</v>
      </c>
      <c r="AD39" s="1" t="s">
        <v>472</v>
      </c>
      <c r="AE39" s="1" t="s">
        <v>186</v>
      </c>
      <c r="AF39" s="1" t="s">
        <v>46</v>
      </c>
    </row>
    <row r="40" spans="1:32" ht="15.75" customHeight="1">
      <c r="A40" s="9">
        <v>43956.038835775464</v>
      </c>
      <c r="B40" s="1" t="s">
        <v>37</v>
      </c>
      <c r="C40" s="1" t="s">
        <v>21</v>
      </c>
      <c r="D40" s="1" t="s">
        <v>53</v>
      </c>
      <c r="E40" s="1" t="s">
        <v>23</v>
      </c>
      <c r="F40" s="1">
        <v>5</v>
      </c>
      <c r="G40" s="1">
        <v>4</v>
      </c>
      <c r="H40" s="1">
        <v>4</v>
      </c>
      <c r="I40" s="1">
        <v>4</v>
      </c>
      <c r="J40" s="1">
        <v>5</v>
      </c>
      <c r="K40" s="1">
        <v>3</v>
      </c>
      <c r="L40" s="1">
        <v>5</v>
      </c>
      <c r="M40" s="1">
        <v>5</v>
      </c>
      <c r="N40" s="1" t="s">
        <v>398</v>
      </c>
      <c r="O40" s="1" t="s">
        <v>187</v>
      </c>
      <c r="P40" s="1" t="s">
        <v>445</v>
      </c>
      <c r="Q40" s="1" t="s">
        <v>188</v>
      </c>
      <c r="R40" s="3" t="s">
        <v>121</v>
      </c>
      <c r="S40" s="1" t="s">
        <v>189</v>
      </c>
      <c r="T40" s="1" t="s">
        <v>31</v>
      </c>
      <c r="U40" s="1" t="s">
        <v>23</v>
      </c>
      <c r="V40" s="1" t="s">
        <v>31</v>
      </c>
      <c r="W40" s="3" t="s">
        <v>31</v>
      </c>
      <c r="Y40" s="5" t="s">
        <v>461</v>
      </c>
      <c r="Z40" s="1" t="s">
        <v>190</v>
      </c>
      <c r="AA40" s="1" t="s">
        <v>191</v>
      </c>
      <c r="AB40" s="3" t="s">
        <v>31</v>
      </c>
      <c r="AC40" s="1" t="s">
        <v>23</v>
      </c>
      <c r="AD40" s="1"/>
      <c r="AE40" s="1" t="s">
        <v>192</v>
      </c>
      <c r="AF40" s="1" t="s">
        <v>46</v>
      </c>
    </row>
    <row r="41" spans="1:32" ht="15.75" customHeight="1">
      <c r="A41" s="9">
        <v>43956.04610065972</v>
      </c>
      <c r="B41" s="1" t="s">
        <v>58</v>
      </c>
      <c r="C41" s="1" t="s">
        <v>21</v>
      </c>
      <c r="D41" s="1" t="s">
        <v>59</v>
      </c>
      <c r="E41" s="1" t="s">
        <v>23</v>
      </c>
      <c r="F41" s="1">
        <v>5</v>
      </c>
      <c r="G41" s="1">
        <v>5</v>
      </c>
      <c r="H41" s="1">
        <v>5</v>
      </c>
      <c r="I41" s="1">
        <v>3</v>
      </c>
      <c r="J41" s="1">
        <v>5</v>
      </c>
      <c r="K41" s="1">
        <v>4</v>
      </c>
      <c r="L41" s="1">
        <v>5</v>
      </c>
      <c r="M41" s="1">
        <v>4</v>
      </c>
      <c r="N41" s="1"/>
      <c r="R41" s="3" t="s">
        <v>88</v>
      </c>
      <c r="S41" s="1" t="s">
        <v>193</v>
      </c>
      <c r="T41" s="1" t="s">
        <v>23</v>
      </c>
      <c r="U41" s="1" t="s">
        <v>23</v>
      </c>
      <c r="V41" s="1" t="s">
        <v>31</v>
      </c>
      <c r="W41" s="3" t="s">
        <v>31</v>
      </c>
      <c r="Y41" s="5" t="s">
        <v>461</v>
      </c>
      <c r="Z41" s="1" t="s">
        <v>194</v>
      </c>
      <c r="AB41" s="3" t="s">
        <v>31</v>
      </c>
      <c r="AC41" s="1" t="s">
        <v>31</v>
      </c>
      <c r="AD41" s="1"/>
      <c r="AF41" s="1" t="s">
        <v>46</v>
      </c>
    </row>
    <row r="42" spans="1:32" ht="15.75" customHeight="1">
      <c r="A42" s="9">
        <v>43956.05227373843</v>
      </c>
      <c r="B42" s="1" t="s">
        <v>47</v>
      </c>
      <c r="C42" s="1" t="s">
        <v>21</v>
      </c>
      <c r="D42" s="1" t="s">
        <v>111</v>
      </c>
      <c r="E42" s="1" t="s">
        <v>31</v>
      </c>
      <c r="F42" s="1">
        <v>5</v>
      </c>
      <c r="G42" s="1">
        <v>5</v>
      </c>
      <c r="H42" s="1">
        <v>5</v>
      </c>
      <c r="I42" s="1">
        <v>5</v>
      </c>
      <c r="J42" s="1">
        <v>5</v>
      </c>
      <c r="K42" s="1">
        <v>3</v>
      </c>
      <c r="L42" s="1">
        <v>3</v>
      </c>
      <c r="M42" s="1">
        <v>4</v>
      </c>
      <c r="N42" s="1" t="s">
        <v>396</v>
      </c>
      <c r="O42" s="1" t="s">
        <v>195</v>
      </c>
      <c r="P42" s="1"/>
      <c r="Q42" s="1" t="s">
        <v>196</v>
      </c>
      <c r="AB42" s="3" t="s">
        <v>34</v>
      </c>
      <c r="AC42" s="1" t="s">
        <v>31</v>
      </c>
      <c r="AD42" s="1"/>
      <c r="AE42" s="1" t="s">
        <v>197</v>
      </c>
      <c r="AF42" s="1" t="s">
        <v>46</v>
      </c>
    </row>
    <row r="43" spans="1:32" ht="15.75" customHeight="1">
      <c r="A43" s="9">
        <v>43956.06251584491</v>
      </c>
      <c r="B43" s="7" t="s">
        <v>198</v>
      </c>
      <c r="C43" s="1" t="s">
        <v>21</v>
      </c>
      <c r="D43" s="1" t="s">
        <v>53</v>
      </c>
      <c r="E43" s="1" t="s">
        <v>31</v>
      </c>
      <c r="F43" s="1">
        <v>5</v>
      </c>
      <c r="G43" s="1">
        <v>2</v>
      </c>
      <c r="H43" s="1">
        <v>3</v>
      </c>
      <c r="I43" s="1">
        <v>3</v>
      </c>
      <c r="J43" s="1">
        <v>5</v>
      </c>
      <c r="K43" s="1">
        <v>3</v>
      </c>
      <c r="L43" s="1">
        <v>3</v>
      </c>
      <c r="M43" s="1">
        <v>5</v>
      </c>
      <c r="N43" s="1" t="s">
        <v>412</v>
      </c>
      <c r="O43" s="1" t="s">
        <v>199</v>
      </c>
      <c r="P43" s="1" t="s">
        <v>443</v>
      </c>
      <c r="Q43" s="1" t="s">
        <v>200</v>
      </c>
      <c r="AB43" s="3" t="s">
        <v>31</v>
      </c>
      <c r="AC43" s="1" t="s">
        <v>34</v>
      </c>
      <c r="AD43" s="1" t="s">
        <v>476</v>
      </c>
      <c r="AE43" s="1" t="s">
        <v>201</v>
      </c>
      <c r="AF43" s="1" t="s">
        <v>385</v>
      </c>
    </row>
    <row r="44" spans="1:32" ht="15.75" customHeight="1">
      <c r="A44" s="9">
        <v>43956.067565370366</v>
      </c>
      <c r="B44" s="1" t="s">
        <v>37</v>
      </c>
      <c r="C44" s="1" t="s">
        <v>48</v>
      </c>
      <c r="D44" s="1" t="s">
        <v>147</v>
      </c>
      <c r="E44" s="1" t="s">
        <v>23</v>
      </c>
      <c r="F44" s="1">
        <v>5</v>
      </c>
      <c r="G44" s="1">
        <v>4</v>
      </c>
      <c r="H44" s="1">
        <v>1</v>
      </c>
      <c r="I44" s="1">
        <v>2</v>
      </c>
      <c r="J44" s="1">
        <v>5</v>
      </c>
      <c r="K44" s="1">
        <v>3</v>
      </c>
      <c r="L44" s="1">
        <v>4</v>
      </c>
      <c r="M44" s="1">
        <v>4</v>
      </c>
      <c r="N44" s="7" t="s">
        <v>414</v>
      </c>
      <c r="O44" s="1" t="s">
        <v>202</v>
      </c>
      <c r="P44" s="1" t="s">
        <v>446</v>
      </c>
      <c r="Q44" s="1" t="s">
        <v>203</v>
      </c>
      <c r="R44" s="3" t="s">
        <v>204</v>
      </c>
      <c r="S44" s="1" t="s">
        <v>205</v>
      </c>
      <c r="T44" s="1" t="s">
        <v>31</v>
      </c>
      <c r="U44" s="1" t="s">
        <v>23</v>
      </c>
      <c r="V44" s="1" t="s">
        <v>23</v>
      </c>
      <c r="W44" s="3" t="s">
        <v>31</v>
      </c>
      <c r="Y44" s="5" t="s">
        <v>461</v>
      </c>
      <c r="Z44" s="1" t="s">
        <v>206</v>
      </c>
      <c r="AA44" s="1" t="s">
        <v>207</v>
      </c>
      <c r="AB44" s="3" t="s">
        <v>34</v>
      </c>
      <c r="AC44" s="1" t="s">
        <v>34</v>
      </c>
      <c r="AD44" s="1" t="s">
        <v>447</v>
      </c>
      <c r="AE44" s="1" t="s">
        <v>208</v>
      </c>
      <c r="AF44" s="1" t="s">
        <v>46</v>
      </c>
    </row>
    <row r="45" spans="1:32" ht="15.75" customHeight="1">
      <c r="A45" s="9">
        <v>43956.07228678241</v>
      </c>
      <c r="B45" s="1" t="s">
        <v>47</v>
      </c>
      <c r="C45" s="1" t="s">
        <v>48</v>
      </c>
      <c r="D45" s="1" t="s">
        <v>147</v>
      </c>
      <c r="E45" s="1" t="s">
        <v>31</v>
      </c>
      <c r="F45" s="1">
        <v>5</v>
      </c>
      <c r="G45" s="1">
        <v>4</v>
      </c>
      <c r="H45" s="1">
        <v>4</v>
      </c>
      <c r="I45" s="1">
        <v>5</v>
      </c>
      <c r="J45" s="1">
        <v>5</v>
      </c>
      <c r="K45" s="1">
        <v>3</v>
      </c>
      <c r="L45" s="1">
        <v>5</v>
      </c>
      <c r="M45" s="1">
        <v>5</v>
      </c>
      <c r="N45" s="1"/>
      <c r="AB45" s="3" t="s">
        <v>34</v>
      </c>
      <c r="AC45" s="1" t="s">
        <v>34</v>
      </c>
      <c r="AD45" s="1"/>
      <c r="AF45" s="1" t="s">
        <v>46</v>
      </c>
    </row>
    <row r="46" spans="1:32" ht="15.75" customHeight="1">
      <c r="A46" s="9">
        <v>43956.0778837963</v>
      </c>
      <c r="B46" s="1" t="s">
        <v>47</v>
      </c>
      <c r="C46" s="1" t="s">
        <v>21</v>
      </c>
      <c r="D46" s="1" t="s">
        <v>64</v>
      </c>
      <c r="E46" s="1" t="s">
        <v>23</v>
      </c>
      <c r="F46" s="1">
        <v>5</v>
      </c>
      <c r="G46" s="1">
        <v>5</v>
      </c>
      <c r="H46" s="1">
        <v>1</v>
      </c>
      <c r="I46" s="1">
        <v>2</v>
      </c>
      <c r="J46" s="1">
        <v>4</v>
      </c>
      <c r="K46" s="1">
        <v>4</v>
      </c>
      <c r="L46" s="1">
        <v>5</v>
      </c>
      <c r="M46" s="1">
        <v>5</v>
      </c>
      <c r="N46" s="1" t="s">
        <v>398</v>
      </c>
      <c r="O46" s="1" t="s">
        <v>209</v>
      </c>
      <c r="P46" s="1" t="s">
        <v>433</v>
      </c>
      <c r="Q46" s="1" t="s">
        <v>210</v>
      </c>
      <c r="R46" s="3" t="s">
        <v>204</v>
      </c>
      <c r="S46" s="1" t="s">
        <v>211</v>
      </c>
      <c r="T46" s="1" t="s">
        <v>31</v>
      </c>
      <c r="U46" s="1" t="s">
        <v>23</v>
      </c>
      <c r="V46" s="1" t="s">
        <v>23</v>
      </c>
      <c r="W46" s="3" t="s">
        <v>31</v>
      </c>
      <c r="Y46" s="5" t="s">
        <v>461</v>
      </c>
      <c r="Z46" s="1" t="s">
        <v>212</v>
      </c>
      <c r="AB46" s="3" t="s">
        <v>31</v>
      </c>
      <c r="AC46" s="1" t="s">
        <v>31</v>
      </c>
      <c r="AD46" s="1" t="s">
        <v>430</v>
      </c>
      <c r="AE46" s="1" t="s">
        <v>213</v>
      </c>
      <c r="AF46" s="1" t="s">
        <v>36</v>
      </c>
    </row>
    <row r="47" spans="1:32" ht="15.75" customHeight="1">
      <c r="A47" s="9">
        <v>43956.31866262732</v>
      </c>
      <c r="B47" s="1" t="s">
        <v>47</v>
      </c>
      <c r="C47" s="1" t="s">
        <v>48</v>
      </c>
      <c r="D47" s="1" t="s">
        <v>53</v>
      </c>
      <c r="E47" s="1" t="s">
        <v>31</v>
      </c>
      <c r="F47" s="1">
        <v>5</v>
      </c>
      <c r="G47" s="1">
        <v>4</v>
      </c>
      <c r="H47" s="1">
        <v>4</v>
      </c>
      <c r="I47" s="1">
        <v>4</v>
      </c>
      <c r="J47" s="1">
        <v>4</v>
      </c>
      <c r="K47" s="1">
        <v>4</v>
      </c>
      <c r="L47" s="1">
        <v>4</v>
      </c>
      <c r="M47" s="1">
        <v>4</v>
      </c>
      <c r="N47" s="1" t="s">
        <v>415</v>
      </c>
      <c r="O47" s="1" t="s">
        <v>214</v>
      </c>
      <c r="P47" s="1"/>
      <c r="AB47" s="3" t="s">
        <v>31</v>
      </c>
      <c r="AC47" s="1" t="s">
        <v>31</v>
      </c>
      <c r="AD47" s="7" t="s">
        <v>477</v>
      </c>
      <c r="AE47" s="1" t="s">
        <v>215</v>
      </c>
      <c r="AF47" s="1" t="s">
        <v>46</v>
      </c>
    </row>
    <row r="48" spans="1:32" ht="15.75" customHeight="1">
      <c r="A48" s="9">
        <v>43956.32443952546</v>
      </c>
      <c r="B48" s="1" t="s">
        <v>20</v>
      </c>
      <c r="C48" s="1" t="s">
        <v>48</v>
      </c>
      <c r="D48" s="1" t="s">
        <v>53</v>
      </c>
      <c r="E48" s="1" t="s">
        <v>23</v>
      </c>
      <c r="F48" s="1">
        <v>5</v>
      </c>
      <c r="G48" s="1">
        <v>4</v>
      </c>
      <c r="H48" s="1">
        <v>4</v>
      </c>
      <c r="I48" s="1">
        <v>4</v>
      </c>
      <c r="J48" s="1">
        <v>4</v>
      </c>
      <c r="K48" s="1">
        <v>2</v>
      </c>
      <c r="L48" s="1">
        <v>4</v>
      </c>
      <c r="M48" s="1">
        <v>4</v>
      </c>
      <c r="N48" s="1"/>
      <c r="P48" s="1" t="s">
        <v>411</v>
      </c>
      <c r="Q48" s="1" t="s">
        <v>216</v>
      </c>
      <c r="R48" s="3" t="s">
        <v>88</v>
      </c>
      <c r="S48" s="1" t="s">
        <v>217</v>
      </c>
      <c r="T48" s="1" t="s">
        <v>31</v>
      </c>
      <c r="U48" s="1" t="s">
        <v>31</v>
      </c>
      <c r="V48" s="1" t="s">
        <v>23</v>
      </c>
      <c r="W48" s="3" t="s">
        <v>34</v>
      </c>
      <c r="X48" s="1" t="s">
        <v>218</v>
      </c>
      <c r="Y48" s="1"/>
      <c r="AB48" s="3" t="s">
        <v>34</v>
      </c>
      <c r="AC48" s="1" t="s">
        <v>34</v>
      </c>
      <c r="AD48" s="1"/>
      <c r="AF48" s="1" t="s">
        <v>46</v>
      </c>
    </row>
    <row r="49" spans="1:32" ht="15.75" customHeight="1">
      <c r="A49" s="9">
        <v>43956.367146585646</v>
      </c>
      <c r="B49" s="1" t="s">
        <v>219</v>
      </c>
      <c r="C49" s="1" t="s">
        <v>48</v>
      </c>
      <c r="D49" s="1" t="s">
        <v>53</v>
      </c>
      <c r="E49" s="1" t="s">
        <v>31</v>
      </c>
      <c r="F49" s="1">
        <v>5</v>
      </c>
      <c r="G49" s="1">
        <v>4</v>
      </c>
      <c r="H49" s="1">
        <v>4</v>
      </c>
      <c r="I49" s="1">
        <v>2</v>
      </c>
      <c r="J49" s="1">
        <v>5</v>
      </c>
      <c r="K49" s="1">
        <v>4</v>
      </c>
      <c r="L49" s="1">
        <v>5</v>
      </c>
      <c r="M49" s="1">
        <v>5</v>
      </c>
      <c r="N49" s="1" t="s">
        <v>399</v>
      </c>
      <c r="O49" s="1" t="s">
        <v>220</v>
      </c>
      <c r="P49" s="1" t="s">
        <v>430</v>
      </c>
      <c r="Q49" s="1" t="s">
        <v>221</v>
      </c>
      <c r="AB49" s="3" t="s">
        <v>31</v>
      </c>
      <c r="AC49" s="1" t="s">
        <v>31</v>
      </c>
      <c r="AD49" s="1"/>
      <c r="AF49" s="1" t="s">
        <v>46</v>
      </c>
    </row>
    <row r="50" spans="1:32" ht="15.75" customHeight="1">
      <c r="A50" s="9">
        <v>43956.37555452547</v>
      </c>
      <c r="B50" s="1" t="s">
        <v>37</v>
      </c>
      <c r="C50" s="1" t="s">
        <v>21</v>
      </c>
      <c r="D50" s="1" t="s">
        <v>111</v>
      </c>
      <c r="E50" s="1" t="s">
        <v>31</v>
      </c>
      <c r="F50" s="1">
        <v>5</v>
      </c>
      <c r="G50" s="1">
        <v>5</v>
      </c>
      <c r="H50" s="1">
        <v>5</v>
      </c>
      <c r="I50" s="1">
        <v>5</v>
      </c>
      <c r="J50" s="1">
        <v>5</v>
      </c>
      <c r="K50" s="1">
        <v>4</v>
      </c>
      <c r="L50" s="1">
        <v>5</v>
      </c>
      <c r="M50" s="1">
        <v>5</v>
      </c>
      <c r="N50" s="1"/>
      <c r="AB50" s="3" t="s">
        <v>31</v>
      </c>
      <c r="AC50" s="1" t="s">
        <v>31</v>
      </c>
      <c r="AD50" s="1"/>
      <c r="AF50" s="1" t="s">
        <v>46</v>
      </c>
    </row>
    <row r="51" spans="1:32" ht="15.75" customHeight="1">
      <c r="A51" s="9">
        <v>43956.38307997685</v>
      </c>
      <c r="B51" s="1" t="s">
        <v>37</v>
      </c>
      <c r="C51" s="1" t="s">
        <v>48</v>
      </c>
      <c r="D51" s="1" t="s">
        <v>53</v>
      </c>
      <c r="E51" s="1" t="s">
        <v>31</v>
      </c>
      <c r="F51" s="1">
        <v>5</v>
      </c>
      <c r="G51" s="1">
        <v>5</v>
      </c>
      <c r="H51" s="1">
        <v>4</v>
      </c>
      <c r="I51" s="1">
        <v>3</v>
      </c>
      <c r="J51" s="1">
        <v>5</v>
      </c>
      <c r="K51" s="1">
        <v>4</v>
      </c>
      <c r="L51" s="1">
        <v>4</v>
      </c>
      <c r="M51" s="1">
        <v>4</v>
      </c>
      <c r="N51" s="1" t="s">
        <v>409</v>
      </c>
      <c r="O51" s="1" t="s">
        <v>222</v>
      </c>
      <c r="P51" s="1"/>
      <c r="AB51" s="3" t="s">
        <v>31</v>
      </c>
      <c r="AC51" s="1" t="s">
        <v>31</v>
      </c>
      <c r="AD51" s="1" t="s">
        <v>430</v>
      </c>
      <c r="AE51" s="1" t="s">
        <v>223</v>
      </c>
      <c r="AF51" s="1" t="s">
        <v>46</v>
      </c>
    </row>
    <row r="52" spans="1:32" ht="15.75" customHeight="1">
      <c r="A52" s="9">
        <v>43956.38514489583</v>
      </c>
      <c r="B52" s="1" t="s">
        <v>37</v>
      </c>
      <c r="C52" s="1" t="s">
        <v>48</v>
      </c>
      <c r="D52" s="1" t="s">
        <v>147</v>
      </c>
      <c r="E52" s="1" t="s">
        <v>31</v>
      </c>
      <c r="F52" s="1">
        <v>5</v>
      </c>
      <c r="G52" s="1">
        <v>4</v>
      </c>
      <c r="H52" s="1">
        <v>5</v>
      </c>
      <c r="I52" s="1">
        <v>4</v>
      </c>
      <c r="J52" s="1">
        <v>5</v>
      </c>
      <c r="K52" s="1">
        <v>4</v>
      </c>
      <c r="L52" s="1">
        <v>5</v>
      </c>
      <c r="M52" s="1">
        <v>5</v>
      </c>
      <c r="N52" s="1" t="s">
        <v>398</v>
      </c>
      <c r="O52" s="1" t="s">
        <v>224</v>
      </c>
      <c r="P52" s="1" t="s">
        <v>447</v>
      </c>
      <c r="Q52" s="1" t="s">
        <v>225</v>
      </c>
      <c r="AB52" s="3" t="s">
        <v>31</v>
      </c>
      <c r="AC52" s="1" t="s">
        <v>31</v>
      </c>
      <c r="AD52" s="1"/>
      <c r="AF52" s="1" t="s">
        <v>46</v>
      </c>
    </row>
    <row r="53" spans="1:32" ht="15.75" customHeight="1">
      <c r="A53" s="9">
        <v>43956.40692685185</v>
      </c>
      <c r="B53" s="1" t="s">
        <v>226</v>
      </c>
      <c r="C53" s="1" t="s">
        <v>48</v>
      </c>
      <c r="D53" s="1" t="s">
        <v>53</v>
      </c>
      <c r="E53" s="1" t="s">
        <v>31</v>
      </c>
      <c r="F53" s="1">
        <v>5</v>
      </c>
      <c r="G53" s="1">
        <v>3</v>
      </c>
      <c r="H53" s="1">
        <v>1</v>
      </c>
      <c r="I53" s="1">
        <v>2</v>
      </c>
      <c r="J53" s="1">
        <v>3</v>
      </c>
      <c r="K53" s="1">
        <v>2</v>
      </c>
      <c r="L53" s="1">
        <v>4</v>
      </c>
      <c r="M53" s="1">
        <v>4</v>
      </c>
      <c r="N53" s="1"/>
      <c r="O53" s="1" t="s">
        <v>227</v>
      </c>
      <c r="P53" s="1" t="s">
        <v>448</v>
      </c>
      <c r="Q53" s="1" t="s">
        <v>228</v>
      </c>
      <c r="AB53" s="3" t="s">
        <v>31</v>
      </c>
      <c r="AC53" s="1" t="s">
        <v>34</v>
      </c>
      <c r="AD53" s="1" t="s">
        <v>453</v>
      </c>
      <c r="AE53" s="1" t="s">
        <v>229</v>
      </c>
      <c r="AF53" s="1" t="s">
        <v>46</v>
      </c>
    </row>
    <row r="54" spans="1:32" ht="15.75" customHeight="1">
      <c r="A54" s="9">
        <v>43956.41172603009</v>
      </c>
      <c r="B54" s="1" t="s">
        <v>37</v>
      </c>
      <c r="C54" s="1" t="s">
        <v>48</v>
      </c>
      <c r="D54" s="1" t="s">
        <v>59</v>
      </c>
      <c r="E54" s="1" t="s">
        <v>31</v>
      </c>
      <c r="F54" s="1">
        <v>5</v>
      </c>
      <c r="G54" s="1">
        <v>3</v>
      </c>
      <c r="H54" s="1">
        <v>2</v>
      </c>
      <c r="I54" s="1">
        <v>4</v>
      </c>
      <c r="J54" s="1">
        <v>4</v>
      </c>
      <c r="K54" s="1">
        <v>4</v>
      </c>
      <c r="L54" s="1">
        <v>4</v>
      </c>
      <c r="M54" s="1">
        <v>4</v>
      </c>
      <c r="N54" s="1" t="s">
        <v>416</v>
      </c>
      <c r="O54" s="1" t="s">
        <v>230</v>
      </c>
      <c r="P54" s="1"/>
      <c r="Q54" s="1" t="s">
        <v>231</v>
      </c>
      <c r="AB54" s="3" t="s">
        <v>34</v>
      </c>
      <c r="AC54" s="1" t="s">
        <v>31</v>
      </c>
      <c r="AD54" s="1"/>
      <c r="AF54" s="1" t="s">
        <v>46</v>
      </c>
    </row>
    <row r="55" spans="1:32" ht="15.75" customHeight="1">
      <c r="A55" s="9">
        <v>43956.41411868056</v>
      </c>
      <c r="B55" s="1" t="s">
        <v>37</v>
      </c>
      <c r="C55" s="1" t="s">
        <v>48</v>
      </c>
      <c r="D55" s="1" t="s">
        <v>53</v>
      </c>
      <c r="E55" s="1" t="s">
        <v>31</v>
      </c>
      <c r="F55" s="1">
        <v>5</v>
      </c>
      <c r="G55" s="1">
        <v>4</v>
      </c>
      <c r="H55" s="1">
        <v>5</v>
      </c>
      <c r="I55" s="1">
        <v>3</v>
      </c>
      <c r="J55" s="1">
        <v>5</v>
      </c>
      <c r="K55" s="1">
        <v>5</v>
      </c>
      <c r="L55" s="1">
        <v>5</v>
      </c>
      <c r="M55" s="1">
        <v>4</v>
      </c>
      <c r="N55" s="1" t="s">
        <v>413</v>
      </c>
      <c r="O55" s="1" t="s">
        <v>232</v>
      </c>
      <c r="P55" s="1" t="s">
        <v>449</v>
      </c>
      <c r="Q55" s="1" t="s">
        <v>233</v>
      </c>
      <c r="AB55" s="3" t="s">
        <v>34</v>
      </c>
      <c r="AC55" s="1" t="s">
        <v>23</v>
      </c>
      <c r="AD55" s="1" t="s">
        <v>478</v>
      </c>
      <c r="AE55" s="1" t="s">
        <v>234</v>
      </c>
      <c r="AF55" s="1" t="s">
        <v>46</v>
      </c>
    </row>
    <row r="56" spans="1:32" ht="15.75" customHeight="1">
      <c r="A56" s="9">
        <v>43956.4305746412</v>
      </c>
      <c r="B56" s="1" t="s">
        <v>58</v>
      </c>
      <c r="C56" s="1" t="s">
        <v>48</v>
      </c>
      <c r="D56" s="1" t="s">
        <v>53</v>
      </c>
      <c r="E56" s="1" t="s">
        <v>31</v>
      </c>
      <c r="F56" s="1">
        <v>4</v>
      </c>
      <c r="G56" s="1">
        <v>4</v>
      </c>
      <c r="H56" s="1">
        <v>4</v>
      </c>
      <c r="I56" s="1">
        <v>4</v>
      </c>
      <c r="J56" s="1">
        <v>4</v>
      </c>
      <c r="K56" s="1">
        <v>3</v>
      </c>
      <c r="L56" s="1">
        <v>4</v>
      </c>
      <c r="M56" s="1">
        <v>3</v>
      </c>
      <c r="N56" s="1" t="s">
        <v>398</v>
      </c>
      <c r="O56" s="1" t="s">
        <v>235</v>
      </c>
      <c r="P56" s="1" t="s">
        <v>450</v>
      </c>
      <c r="Q56" s="4" t="s">
        <v>236</v>
      </c>
      <c r="AB56" s="3" t="s">
        <v>34</v>
      </c>
      <c r="AC56" s="1" t="s">
        <v>31</v>
      </c>
      <c r="AD56" s="7" t="s">
        <v>479</v>
      </c>
      <c r="AE56" s="1" t="s">
        <v>237</v>
      </c>
      <c r="AF56" s="1" t="s">
        <v>46</v>
      </c>
    </row>
    <row r="57" spans="1:32" ht="15.75" customHeight="1">
      <c r="A57" s="9">
        <v>43956.43713106481</v>
      </c>
      <c r="B57" s="1" t="s">
        <v>47</v>
      </c>
      <c r="C57" s="1" t="s">
        <v>48</v>
      </c>
      <c r="D57" s="1" t="s">
        <v>53</v>
      </c>
      <c r="E57" s="1" t="s">
        <v>31</v>
      </c>
      <c r="F57" s="1">
        <v>4</v>
      </c>
      <c r="G57" s="1">
        <v>4</v>
      </c>
      <c r="H57" s="1">
        <v>4</v>
      </c>
      <c r="I57" s="1">
        <v>4</v>
      </c>
      <c r="J57" s="1">
        <v>3</v>
      </c>
      <c r="K57" s="1">
        <v>3</v>
      </c>
      <c r="L57" s="1">
        <v>3</v>
      </c>
      <c r="M57" s="1">
        <v>4</v>
      </c>
      <c r="N57" s="1" t="s">
        <v>413</v>
      </c>
      <c r="O57" s="1" t="s">
        <v>238</v>
      </c>
      <c r="P57" s="1" t="s">
        <v>446</v>
      </c>
      <c r="Q57" s="1" t="s">
        <v>239</v>
      </c>
      <c r="AB57" s="3" t="s">
        <v>34</v>
      </c>
      <c r="AC57" s="1" t="s">
        <v>31</v>
      </c>
      <c r="AD57" s="1"/>
      <c r="AF57" s="1" t="s">
        <v>36</v>
      </c>
    </row>
    <row r="58" spans="1:32" ht="15.75" customHeight="1">
      <c r="A58" s="9">
        <v>43956.45898292824</v>
      </c>
      <c r="B58" s="1" t="s">
        <v>47</v>
      </c>
      <c r="C58" s="1" t="s">
        <v>48</v>
      </c>
      <c r="D58" s="1" t="s">
        <v>53</v>
      </c>
      <c r="E58" s="1" t="s">
        <v>31</v>
      </c>
      <c r="F58" s="1">
        <v>5</v>
      </c>
      <c r="G58" s="1">
        <v>2</v>
      </c>
      <c r="H58" s="1">
        <v>4</v>
      </c>
      <c r="I58" s="1">
        <v>4</v>
      </c>
      <c r="J58" s="1">
        <v>4</v>
      </c>
      <c r="K58" s="1">
        <v>3</v>
      </c>
      <c r="L58" s="1">
        <v>3</v>
      </c>
      <c r="M58" s="1">
        <v>4</v>
      </c>
      <c r="N58" s="1" t="s">
        <v>413</v>
      </c>
      <c r="O58" s="1" t="s">
        <v>240</v>
      </c>
      <c r="P58" s="1"/>
      <c r="AB58" s="3" t="s">
        <v>23</v>
      </c>
      <c r="AC58" s="1" t="s">
        <v>23</v>
      </c>
      <c r="AD58" s="1"/>
      <c r="AF58" s="1" t="s">
        <v>46</v>
      </c>
    </row>
    <row r="59" spans="1:32" ht="15.75" customHeight="1">
      <c r="A59" s="9">
        <v>43956.46454777778</v>
      </c>
      <c r="B59" s="1" t="s">
        <v>47</v>
      </c>
      <c r="C59" s="1" t="s">
        <v>48</v>
      </c>
      <c r="D59" s="1" t="s">
        <v>53</v>
      </c>
      <c r="E59" s="1" t="s">
        <v>31</v>
      </c>
      <c r="F59" s="1">
        <v>5</v>
      </c>
      <c r="G59" s="1">
        <v>2</v>
      </c>
      <c r="H59" s="1">
        <v>5</v>
      </c>
      <c r="I59" s="1">
        <v>4</v>
      </c>
      <c r="J59" s="1">
        <v>4</v>
      </c>
      <c r="K59" s="1">
        <v>4</v>
      </c>
      <c r="L59" s="1">
        <v>5</v>
      </c>
      <c r="M59" s="1">
        <v>5</v>
      </c>
      <c r="N59" s="1"/>
      <c r="O59" s="1" t="s">
        <v>241</v>
      </c>
      <c r="P59" s="1"/>
      <c r="Q59" s="1" t="s">
        <v>242</v>
      </c>
      <c r="AB59" s="3" t="s">
        <v>34</v>
      </c>
      <c r="AC59" s="1" t="s">
        <v>34</v>
      </c>
      <c r="AD59" s="1" t="s">
        <v>517</v>
      </c>
      <c r="AE59" s="1" t="s">
        <v>243</v>
      </c>
      <c r="AF59" s="1" t="s">
        <v>46</v>
      </c>
    </row>
    <row r="60" spans="1:32" ht="15.75" customHeight="1">
      <c r="A60" s="9">
        <v>43956.4780889699</v>
      </c>
      <c r="B60" s="1" t="s">
        <v>47</v>
      </c>
      <c r="C60" s="1" t="s">
        <v>48</v>
      </c>
      <c r="D60" s="1" t="s">
        <v>53</v>
      </c>
      <c r="E60" s="1" t="s">
        <v>31</v>
      </c>
      <c r="F60" s="1">
        <v>5</v>
      </c>
      <c r="G60" s="1">
        <v>5</v>
      </c>
      <c r="H60" s="1">
        <v>5</v>
      </c>
      <c r="I60" s="1">
        <v>5</v>
      </c>
      <c r="J60" s="1">
        <v>5</v>
      </c>
      <c r="K60" s="1">
        <v>3</v>
      </c>
      <c r="L60" s="1">
        <v>4</v>
      </c>
      <c r="M60" s="1">
        <v>5</v>
      </c>
      <c r="N60" s="1" t="s">
        <v>398</v>
      </c>
      <c r="O60" s="1" t="s">
        <v>244</v>
      </c>
      <c r="P60" s="1"/>
      <c r="AB60" s="3" t="s">
        <v>31</v>
      </c>
      <c r="AC60" s="1" t="s">
        <v>31</v>
      </c>
      <c r="AD60" s="1"/>
      <c r="AF60" s="1" t="s">
        <v>46</v>
      </c>
    </row>
    <row r="61" spans="1:32" ht="15.75" customHeight="1">
      <c r="A61" s="9">
        <v>43956.48236592593</v>
      </c>
      <c r="B61" s="1" t="s">
        <v>47</v>
      </c>
      <c r="C61" s="1" t="s">
        <v>21</v>
      </c>
      <c r="D61" s="1" t="s">
        <v>53</v>
      </c>
      <c r="E61" s="1" t="s">
        <v>23</v>
      </c>
      <c r="F61" s="1">
        <v>5</v>
      </c>
      <c r="G61" s="1">
        <v>4</v>
      </c>
      <c r="H61" s="1">
        <v>4</v>
      </c>
      <c r="I61" s="1">
        <v>4</v>
      </c>
      <c r="J61" s="1">
        <v>5</v>
      </c>
      <c r="K61" s="1">
        <v>4</v>
      </c>
      <c r="L61" s="1">
        <v>2</v>
      </c>
      <c r="M61" s="1">
        <v>5</v>
      </c>
      <c r="N61" s="1" t="s">
        <v>409</v>
      </c>
      <c r="O61" s="1" t="s">
        <v>245</v>
      </c>
      <c r="P61" s="7" t="s">
        <v>517</v>
      </c>
      <c r="Q61" s="1" t="s">
        <v>246</v>
      </c>
      <c r="R61" s="3" t="s">
        <v>37</v>
      </c>
      <c r="S61" s="1" t="s">
        <v>247</v>
      </c>
      <c r="T61" s="1" t="s">
        <v>23</v>
      </c>
      <c r="U61" s="1" t="s">
        <v>23</v>
      </c>
      <c r="V61" s="1" t="s">
        <v>23</v>
      </c>
      <c r="W61" s="3" t="s">
        <v>23</v>
      </c>
      <c r="X61" s="1" t="s">
        <v>248</v>
      </c>
      <c r="Y61" s="1"/>
      <c r="AB61" s="3" t="s">
        <v>23</v>
      </c>
      <c r="AC61" s="1" t="s">
        <v>31</v>
      </c>
      <c r="AD61" s="1" t="s">
        <v>480</v>
      </c>
      <c r="AE61" s="1" t="s">
        <v>249</v>
      </c>
      <c r="AF61" s="1" t="s">
        <v>36</v>
      </c>
    </row>
    <row r="62" spans="1:32" ht="15.75" customHeight="1">
      <c r="A62" s="9">
        <v>43956.48749517361</v>
      </c>
      <c r="B62" s="1" t="s">
        <v>37</v>
      </c>
      <c r="C62" s="1" t="s">
        <v>48</v>
      </c>
      <c r="D62" s="1" t="s">
        <v>147</v>
      </c>
      <c r="E62" s="1" t="s">
        <v>31</v>
      </c>
      <c r="F62" s="1">
        <v>5</v>
      </c>
      <c r="G62" s="1">
        <v>4</v>
      </c>
      <c r="H62" s="1">
        <v>5</v>
      </c>
      <c r="I62" s="1">
        <v>3</v>
      </c>
      <c r="J62" s="1">
        <v>4</v>
      </c>
      <c r="K62" s="1">
        <v>4</v>
      </c>
      <c r="L62" s="1">
        <v>4</v>
      </c>
      <c r="M62" s="1">
        <v>4</v>
      </c>
      <c r="N62" s="1"/>
      <c r="AB62" s="3" t="s">
        <v>31</v>
      </c>
      <c r="AC62" s="1" t="s">
        <v>31</v>
      </c>
      <c r="AD62" s="1"/>
      <c r="AF62" s="1" t="s">
        <v>46</v>
      </c>
    </row>
    <row r="63" spans="1:32" ht="15.75" customHeight="1">
      <c r="A63" s="9">
        <v>43956.5123780787</v>
      </c>
      <c r="B63" s="1" t="s">
        <v>58</v>
      </c>
      <c r="C63" s="1" t="s">
        <v>48</v>
      </c>
      <c r="D63" s="1" t="s">
        <v>53</v>
      </c>
      <c r="E63" s="1" t="s">
        <v>23</v>
      </c>
      <c r="F63" s="1">
        <v>4</v>
      </c>
      <c r="G63" s="1">
        <v>3</v>
      </c>
      <c r="H63" s="1">
        <v>5</v>
      </c>
      <c r="I63" s="1">
        <v>3</v>
      </c>
      <c r="J63" s="1">
        <v>4</v>
      </c>
      <c r="K63" s="1">
        <v>4</v>
      </c>
      <c r="L63" s="1">
        <v>3</v>
      </c>
      <c r="M63" s="1">
        <v>4</v>
      </c>
      <c r="N63" s="1"/>
      <c r="R63" s="3" t="s">
        <v>37</v>
      </c>
      <c r="S63" s="1" t="s">
        <v>250</v>
      </c>
      <c r="T63" s="1" t="s">
        <v>23</v>
      </c>
      <c r="U63" s="1" t="s">
        <v>23</v>
      </c>
      <c r="V63" s="1" t="s">
        <v>31</v>
      </c>
      <c r="W63" s="3" t="s">
        <v>23</v>
      </c>
      <c r="X63" s="1" t="s">
        <v>251</v>
      </c>
      <c r="Y63" s="1"/>
      <c r="AB63" s="3" t="s">
        <v>23</v>
      </c>
      <c r="AC63" s="1" t="s">
        <v>34</v>
      </c>
      <c r="AD63" s="1"/>
      <c r="AF63" s="1" t="s">
        <v>46</v>
      </c>
    </row>
    <row r="64" spans="1:32" ht="15.75" customHeight="1">
      <c r="A64" s="9">
        <v>43956.51914826389</v>
      </c>
      <c r="B64" s="1" t="s">
        <v>252</v>
      </c>
      <c r="C64" s="1" t="s">
        <v>21</v>
      </c>
      <c r="D64" s="1" t="s">
        <v>53</v>
      </c>
      <c r="E64" s="1" t="s">
        <v>31</v>
      </c>
      <c r="F64" s="1">
        <v>5</v>
      </c>
      <c r="G64" s="1">
        <v>5</v>
      </c>
      <c r="H64" s="1">
        <v>5</v>
      </c>
      <c r="I64" s="1">
        <v>5</v>
      </c>
      <c r="J64" s="1">
        <v>5</v>
      </c>
      <c r="K64" s="1">
        <v>4</v>
      </c>
      <c r="L64" s="1">
        <v>4</v>
      </c>
      <c r="M64" s="1">
        <v>4</v>
      </c>
      <c r="N64" s="1" t="s">
        <v>398</v>
      </c>
      <c r="O64" s="1" t="s">
        <v>253</v>
      </c>
      <c r="P64" s="1"/>
      <c r="AB64" s="3" t="s">
        <v>34</v>
      </c>
      <c r="AC64" s="1" t="s">
        <v>23</v>
      </c>
      <c r="AD64" s="1" t="s">
        <v>472</v>
      </c>
      <c r="AE64" s="1" t="s">
        <v>254</v>
      </c>
      <c r="AF64" s="1" t="s">
        <v>36</v>
      </c>
    </row>
    <row r="65" spans="1:32" ht="15.75" customHeight="1">
      <c r="A65" s="9">
        <v>43956.531864641205</v>
      </c>
      <c r="B65" s="1" t="s">
        <v>37</v>
      </c>
      <c r="C65" s="1" t="s">
        <v>48</v>
      </c>
      <c r="D65" s="1" t="s">
        <v>53</v>
      </c>
      <c r="E65" s="1" t="s">
        <v>31</v>
      </c>
      <c r="F65" s="1">
        <v>5</v>
      </c>
      <c r="G65" s="1">
        <v>4</v>
      </c>
      <c r="H65" s="1">
        <v>1</v>
      </c>
      <c r="I65" s="1">
        <v>2</v>
      </c>
      <c r="J65" s="1">
        <v>5</v>
      </c>
      <c r="K65" s="1">
        <v>4</v>
      </c>
      <c r="L65" s="1">
        <v>5</v>
      </c>
      <c r="M65" s="1">
        <v>4</v>
      </c>
      <c r="N65" s="1" t="s">
        <v>398</v>
      </c>
      <c r="O65" s="1" t="s">
        <v>255</v>
      </c>
      <c r="P65" s="1" t="s">
        <v>430</v>
      </c>
      <c r="Q65" s="1" t="s">
        <v>256</v>
      </c>
      <c r="AB65" s="3" t="s">
        <v>31</v>
      </c>
      <c r="AC65" s="1" t="s">
        <v>31</v>
      </c>
      <c r="AD65" s="1" t="s">
        <v>465</v>
      </c>
      <c r="AE65" s="1" t="s">
        <v>257</v>
      </c>
      <c r="AF65" s="1" t="s">
        <v>46</v>
      </c>
    </row>
    <row r="66" spans="1:32" ht="15.75" customHeight="1">
      <c r="A66" s="9">
        <v>43956.54814642361</v>
      </c>
      <c r="B66" s="1" t="s">
        <v>20</v>
      </c>
      <c r="C66" s="1" t="s">
        <v>21</v>
      </c>
      <c r="D66" s="1" t="s">
        <v>59</v>
      </c>
      <c r="E66" s="1" t="s">
        <v>31</v>
      </c>
      <c r="F66" s="1">
        <v>5</v>
      </c>
      <c r="G66" s="1">
        <v>2</v>
      </c>
      <c r="H66" s="1">
        <v>4</v>
      </c>
      <c r="I66" s="1">
        <v>4</v>
      </c>
      <c r="J66" s="1">
        <v>5</v>
      </c>
      <c r="K66" s="1">
        <v>3</v>
      </c>
      <c r="L66" s="1">
        <v>3</v>
      </c>
      <c r="M66" s="1">
        <v>4</v>
      </c>
      <c r="N66" s="1" t="s">
        <v>398</v>
      </c>
      <c r="O66" s="1" t="s">
        <v>258</v>
      </c>
      <c r="P66" s="1" t="s">
        <v>411</v>
      </c>
      <c r="Q66" s="1" t="s">
        <v>259</v>
      </c>
      <c r="AB66" s="3" t="s">
        <v>34</v>
      </c>
      <c r="AC66" s="1" t="s">
        <v>31</v>
      </c>
      <c r="AD66" s="1" t="s">
        <v>453</v>
      </c>
      <c r="AE66" s="1" t="s">
        <v>260</v>
      </c>
      <c r="AF66" s="1" t="s">
        <v>46</v>
      </c>
    </row>
    <row r="67" spans="1:32" ht="15.75" customHeight="1">
      <c r="A67" s="9">
        <v>43956.59731445602</v>
      </c>
      <c r="B67" s="1" t="s">
        <v>37</v>
      </c>
      <c r="C67" s="1" t="s">
        <v>21</v>
      </c>
      <c r="D67" s="1" t="s">
        <v>53</v>
      </c>
      <c r="E67" s="1" t="s">
        <v>31</v>
      </c>
      <c r="F67" s="1">
        <v>5</v>
      </c>
      <c r="G67" s="1">
        <v>3</v>
      </c>
      <c r="H67" s="1">
        <v>5</v>
      </c>
      <c r="I67" s="1">
        <v>2</v>
      </c>
      <c r="J67" s="1">
        <v>4</v>
      </c>
      <c r="K67" s="1">
        <v>4</v>
      </c>
      <c r="L67" s="1">
        <v>3</v>
      </c>
      <c r="M67" s="1">
        <v>4</v>
      </c>
      <c r="N67" s="1" t="s">
        <v>396</v>
      </c>
      <c r="O67" s="1" t="s">
        <v>261</v>
      </c>
      <c r="P67" s="1"/>
      <c r="Q67" s="1" t="s">
        <v>196</v>
      </c>
      <c r="AB67" s="3" t="s">
        <v>31</v>
      </c>
      <c r="AC67" s="1" t="s">
        <v>31</v>
      </c>
      <c r="AD67" s="1"/>
      <c r="AE67" s="1"/>
      <c r="AF67" s="1" t="s">
        <v>46</v>
      </c>
    </row>
    <row r="68" spans="1:32" ht="15.75" customHeight="1">
      <c r="A68" s="9">
        <v>43956.64097703704</v>
      </c>
      <c r="B68" s="1" t="s">
        <v>58</v>
      </c>
      <c r="C68" s="1" t="s">
        <v>48</v>
      </c>
      <c r="D68" s="1" t="s">
        <v>38</v>
      </c>
      <c r="E68" s="1" t="s">
        <v>23</v>
      </c>
      <c r="F68" s="1">
        <v>5</v>
      </c>
      <c r="G68" s="1">
        <v>4</v>
      </c>
      <c r="H68" s="1">
        <v>3</v>
      </c>
      <c r="I68" s="1">
        <v>4</v>
      </c>
      <c r="J68" s="1">
        <v>5</v>
      </c>
      <c r="K68" s="1">
        <v>5</v>
      </c>
      <c r="L68" s="1">
        <v>5</v>
      </c>
      <c r="M68" s="1">
        <v>5</v>
      </c>
      <c r="N68" s="1" t="s">
        <v>417</v>
      </c>
      <c r="O68" s="1" t="s">
        <v>262</v>
      </c>
      <c r="P68" s="1" t="s">
        <v>430</v>
      </c>
      <c r="Q68" s="1" t="s">
        <v>263</v>
      </c>
      <c r="R68" s="3" t="s">
        <v>150</v>
      </c>
      <c r="S68" s="1" t="s">
        <v>264</v>
      </c>
      <c r="T68" s="1" t="s">
        <v>23</v>
      </c>
      <c r="U68" s="1" t="s">
        <v>23</v>
      </c>
      <c r="V68" s="1" t="s">
        <v>23</v>
      </c>
      <c r="W68" s="3" t="s">
        <v>31</v>
      </c>
      <c r="Y68" s="5" t="s">
        <v>461</v>
      </c>
      <c r="Z68" s="1" t="s">
        <v>265</v>
      </c>
      <c r="AA68" s="1" t="s">
        <v>266</v>
      </c>
      <c r="AB68" s="3" t="s">
        <v>34</v>
      </c>
      <c r="AC68" s="1" t="s">
        <v>34</v>
      </c>
      <c r="AD68" s="1"/>
      <c r="AE68" s="1" t="s">
        <v>267</v>
      </c>
      <c r="AF68" s="1" t="s">
        <v>46</v>
      </c>
    </row>
    <row r="69" spans="1:32" ht="15.75" customHeight="1">
      <c r="A69" s="9">
        <v>43956.6568183912</v>
      </c>
      <c r="B69" s="1" t="s">
        <v>37</v>
      </c>
      <c r="C69" s="1" t="s">
        <v>48</v>
      </c>
      <c r="D69" s="1" t="s">
        <v>22</v>
      </c>
      <c r="E69" s="1" t="s">
        <v>31</v>
      </c>
      <c r="F69" s="1">
        <v>5</v>
      </c>
      <c r="G69" s="1">
        <v>5</v>
      </c>
      <c r="H69" s="1">
        <v>5</v>
      </c>
      <c r="I69" s="1">
        <v>5</v>
      </c>
      <c r="J69" s="1">
        <v>5</v>
      </c>
      <c r="K69" s="1">
        <v>5</v>
      </c>
      <c r="L69" s="1">
        <v>5</v>
      </c>
      <c r="M69" s="1">
        <v>5</v>
      </c>
      <c r="N69" s="1" t="s">
        <v>403</v>
      </c>
      <c r="O69" s="1" t="s">
        <v>268</v>
      </c>
      <c r="P69" s="1" t="s">
        <v>451</v>
      </c>
      <c r="Q69" s="1" t="s">
        <v>269</v>
      </c>
      <c r="AB69" s="3" t="s">
        <v>31</v>
      </c>
      <c r="AC69" s="1" t="s">
        <v>34</v>
      </c>
      <c r="AD69" s="1" t="s">
        <v>481</v>
      </c>
      <c r="AE69" s="1" t="s">
        <v>270</v>
      </c>
      <c r="AF69" s="1" t="s">
        <v>46</v>
      </c>
    </row>
    <row r="70" spans="1:32" ht="15.75" customHeight="1">
      <c r="A70" s="9">
        <v>43956.66080107639</v>
      </c>
      <c r="B70" s="1" t="s">
        <v>58</v>
      </c>
      <c r="C70" s="1" t="s">
        <v>48</v>
      </c>
      <c r="D70" s="1" t="s">
        <v>53</v>
      </c>
      <c r="E70" s="1" t="s">
        <v>31</v>
      </c>
      <c r="F70" s="1">
        <v>5</v>
      </c>
      <c r="G70" s="1">
        <v>5</v>
      </c>
      <c r="H70" s="1">
        <v>5</v>
      </c>
      <c r="I70" s="1">
        <v>5</v>
      </c>
      <c r="J70" s="1">
        <v>5</v>
      </c>
      <c r="K70" s="1">
        <v>5</v>
      </c>
      <c r="L70" s="1">
        <v>5</v>
      </c>
      <c r="M70" s="1">
        <v>5</v>
      </c>
      <c r="N70" s="1" t="s">
        <v>406</v>
      </c>
      <c r="O70" s="1" t="s">
        <v>271</v>
      </c>
      <c r="P70" s="7" t="s">
        <v>517</v>
      </c>
      <c r="Q70" s="1" t="s">
        <v>272</v>
      </c>
      <c r="AB70" s="3" t="s">
        <v>34</v>
      </c>
      <c r="AC70" s="1" t="s">
        <v>34</v>
      </c>
      <c r="AD70" s="1"/>
      <c r="AE70" s="1" t="s">
        <v>273</v>
      </c>
      <c r="AF70" s="1" t="s">
        <v>46</v>
      </c>
    </row>
    <row r="71" spans="1:32" ht="15.75" customHeight="1">
      <c r="A71" s="9">
        <v>43956.66882334491</v>
      </c>
      <c r="B71" s="1" t="s">
        <v>58</v>
      </c>
      <c r="C71" s="1" t="s">
        <v>48</v>
      </c>
      <c r="D71" s="1" t="s">
        <v>53</v>
      </c>
      <c r="E71" s="1" t="s">
        <v>23</v>
      </c>
      <c r="F71" s="1">
        <v>5</v>
      </c>
      <c r="G71" s="1">
        <v>5</v>
      </c>
      <c r="H71" s="1">
        <v>4</v>
      </c>
      <c r="I71" s="1">
        <v>4</v>
      </c>
      <c r="J71" s="1">
        <v>5</v>
      </c>
      <c r="K71" s="1">
        <v>4</v>
      </c>
      <c r="L71" s="1">
        <v>4</v>
      </c>
      <c r="M71" s="1">
        <v>4</v>
      </c>
      <c r="N71" s="1" t="s">
        <v>406</v>
      </c>
      <c r="O71" s="1" t="s">
        <v>274</v>
      </c>
      <c r="P71" s="1" t="s">
        <v>431</v>
      </c>
      <c r="Q71" s="1" t="s">
        <v>275</v>
      </c>
      <c r="R71" s="3" t="s">
        <v>121</v>
      </c>
      <c r="S71" s="1" t="s">
        <v>276</v>
      </c>
      <c r="T71" s="1" t="s">
        <v>31</v>
      </c>
      <c r="U71" s="1" t="s">
        <v>23</v>
      </c>
      <c r="V71" s="1" t="s">
        <v>23</v>
      </c>
      <c r="W71" s="3" t="s">
        <v>31</v>
      </c>
      <c r="Y71" s="5" t="s">
        <v>462</v>
      </c>
      <c r="Z71" s="1" t="s">
        <v>277</v>
      </c>
      <c r="AA71" s="1" t="s">
        <v>278</v>
      </c>
      <c r="AB71" s="3" t="s">
        <v>31</v>
      </c>
      <c r="AC71" s="1" t="s">
        <v>31</v>
      </c>
      <c r="AD71" s="1"/>
      <c r="AF71" s="1" t="s">
        <v>46</v>
      </c>
    </row>
    <row r="72" spans="1:32" ht="15.75" customHeight="1">
      <c r="A72" s="9">
        <v>43956.67317850694</v>
      </c>
      <c r="B72" s="1" t="s">
        <v>37</v>
      </c>
      <c r="C72" s="1" t="s">
        <v>48</v>
      </c>
      <c r="D72" s="1" t="s">
        <v>147</v>
      </c>
      <c r="E72" s="1" t="s">
        <v>31</v>
      </c>
      <c r="F72" s="1">
        <v>5</v>
      </c>
      <c r="G72" s="1">
        <v>4</v>
      </c>
      <c r="H72" s="1">
        <v>5</v>
      </c>
      <c r="I72" s="1">
        <v>5</v>
      </c>
      <c r="J72" s="1">
        <v>4</v>
      </c>
      <c r="K72" s="1">
        <v>4</v>
      </c>
      <c r="L72" s="1">
        <v>4</v>
      </c>
      <c r="M72" s="1">
        <v>5</v>
      </c>
      <c r="N72" s="1" t="s">
        <v>418</v>
      </c>
      <c r="O72" s="1" t="s">
        <v>279</v>
      </c>
      <c r="P72" s="7" t="s">
        <v>452</v>
      </c>
      <c r="Q72" s="1" t="s">
        <v>280</v>
      </c>
      <c r="AB72" s="3" t="s">
        <v>31</v>
      </c>
      <c r="AC72" s="1" t="s">
        <v>31</v>
      </c>
      <c r="AD72" s="1" t="s">
        <v>430</v>
      </c>
      <c r="AE72" s="1" t="s">
        <v>281</v>
      </c>
      <c r="AF72" s="1" t="s">
        <v>46</v>
      </c>
    </row>
    <row r="73" spans="1:32" ht="13">
      <c r="A73" s="9">
        <v>43956.67320657407</v>
      </c>
      <c r="B73" s="1" t="s">
        <v>47</v>
      </c>
      <c r="C73" s="1" t="s">
        <v>21</v>
      </c>
      <c r="D73" s="1" t="s">
        <v>38</v>
      </c>
      <c r="E73" s="1" t="s">
        <v>31</v>
      </c>
      <c r="F73" s="1">
        <v>5</v>
      </c>
      <c r="G73" s="1">
        <v>4</v>
      </c>
      <c r="H73" s="1">
        <v>5</v>
      </c>
      <c r="I73" s="1">
        <v>4</v>
      </c>
      <c r="J73" s="1">
        <v>5</v>
      </c>
      <c r="K73" s="1">
        <v>4</v>
      </c>
      <c r="L73" s="1">
        <v>5</v>
      </c>
      <c r="M73" s="1">
        <v>5</v>
      </c>
      <c r="N73" s="1" t="s">
        <v>419</v>
      </c>
      <c r="O73" s="1" t="s">
        <v>282</v>
      </c>
      <c r="P73" s="1" t="s">
        <v>435</v>
      </c>
      <c r="Q73" s="1" t="s">
        <v>283</v>
      </c>
      <c r="AB73" s="3" t="s">
        <v>34</v>
      </c>
      <c r="AC73" s="1" t="s">
        <v>34</v>
      </c>
      <c r="AD73" s="1" t="s">
        <v>453</v>
      </c>
      <c r="AE73" s="1" t="s">
        <v>284</v>
      </c>
      <c r="AF73" s="1" t="s">
        <v>46</v>
      </c>
    </row>
    <row r="74" spans="1:32" ht="13">
      <c r="A74" s="9">
        <v>43956.68383351852</v>
      </c>
      <c r="B74" s="1" t="s">
        <v>37</v>
      </c>
      <c r="C74" s="1" t="s">
        <v>48</v>
      </c>
      <c r="D74" s="1" t="s">
        <v>53</v>
      </c>
      <c r="E74" s="1" t="s">
        <v>31</v>
      </c>
      <c r="F74" s="1">
        <v>5</v>
      </c>
      <c r="G74" s="1">
        <v>4</v>
      </c>
      <c r="H74" s="1">
        <v>5</v>
      </c>
      <c r="I74" s="1">
        <v>4</v>
      </c>
      <c r="J74" s="1">
        <v>5</v>
      </c>
      <c r="K74" s="1">
        <v>3</v>
      </c>
      <c r="L74" s="1">
        <v>2</v>
      </c>
      <c r="M74" s="1">
        <v>5</v>
      </c>
      <c r="N74" s="1" t="s">
        <v>420</v>
      </c>
      <c r="O74" s="1" t="s">
        <v>285</v>
      </c>
      <c r="P74" s="7" t="s">
        <v>519</v>
      </c>
      <c r="Q74" s="1" t="s">
        <v>286</v>
      </c>
      <c r="AB74" s="3" t="s">
        <v>34</v>
      </c>
      <c r="AC74" s="1" t="s">
        <v>34</v>
      </c>
      <c r="AD74" s="1"/>
      <c r="AF74" s="1" t="s">
        <v>46</v>
      </c>
    </row>
    <row r="75" spans="1:32" ht="13">
      <c r="A75" s="9">
        <v>43956.68927591435</v>
      </c>
      <c r="B75" s="1" t="s">
        <v>287</v>
      </c>
      <c r="C75" s="1" t="s">
        <v>48</v>
      </c>
      <c r="D75" s="1" t="s">
        <v>53</v>
      </c>
      <c r="E75" s="1" t="s">
        <v>31</v>
      </c>
      <c r="F75" s="1">
        <v>4</v>
      </c>
      <c r="G75" s="1">
        <v>4</v>
      </c>
      <c r="H75" s="1">
        <v>5</v>
      </c>
      <c r="I75" s="1">
        <v>2</v>
      </c>
      <c r="J75" s="1">
        <v>4</v>
      </c>
      <c r="K75" s="1">
        <v>3</v>
      </c>
      <c r="L75" s="1">
        <v>4</v>
      </c>
      <c r="M75" s="1">
        <v>4</v>
      </c>
      <c r="N75" s="1" t="s">
        <v>409</v>
      </c>
      <c r="O75" s="1" t="s">
        <v>288</v>
      </c>
      <c r="P75" s="1" t="s">
        <v>411</v>
      </c>
      <c r="Q75" s="1" t="s">
        <v>289</v>
      </c>
      <c r="AB75" s="3" t="s">
        <v>34</v>
      </c>
      <c r="AC75" s="1" t="s">
        <v>31</v>
      </c>
      <c r="AD75" s="1"/>
      <c r="AE75" s="1" t="s">
        <v>290</v>
      </c>
      <c r="AF75" s="1" t="s">
        <v>36</v>
      </c>
    </row>
    <row r="76" spans="1:32" ht="13">
      <c r="A76" s="9">
        <v>43956.695457546295</v>
      </c>
      <c r="B76" s="1" t="s">
        <v>37</v>
      </c>
      <c r="C76" s="1" t="s">
        <v>48</v>
      </c>
      <c r="D76" s="1" t="s">
        <v>53</v>
      </c>
      <c r="E76" s="1" t="s">
        <v>31</v>
      </c>
      <c r="F76" s="1">
        <v>5</v>
      </c>
      <c r="G76" s="1">
        <v>4</v>
      </c>
      <c r="H76" s="1">
        <v>4</v>
      </c>
      <c r="I76" s="1">
        <v>4</v>
      </c>
      <c r="J76" s="1">
        <v>5</v>
      </c>
      <c r="K76" s="1">
        <v>4</v>
      </c>
      <c r="L76" s="1">
        <v>5</v>
      </c>
      <c r="M76" s="1">
        <v>5</v>
      </c>
      <c r="N76" s="1" t="s">
        <v>413</v>
      </c>
      <c r="O76" s="1" t="s">
        <v>291</v>
      </c>
      <c r="P76" s="1"/>
      <c r="AB76" s="3" t="s">
        <v>34</v>
      </c>
      <c r="AC76" s="1" t="s">
        <v>31</v>
      </c>
      <c r="AD76" s="1"/>
      <c r="AF76" s="1" t="s">
        <v>46</v>
      </c>
    </row>
    <row r="77" spans="1:32" ht="13">
      <c r="A77" s="9">
        <v>43956.69771502315</v>
      </c>
      <c r="B77" s="1" t="s">
        <v>58</v>
      </c>
      <c r="C77" s="1" t="s">
        <v>48</v>
      </c>
      <c r="D77" s="1" t="s">
        <v>59</v>
      </c>
      <c r="E77" s="1" t="s">
        <v>31</v>
      </c>
      <c r="F77" s="1">
        <v>5</v>
      </c>
      <c r="G77" s="1">
        <v>4</v>
      </c>
      <c r="H77" s="1">
        <v>4</v>
      </c>
      <c r="I77" s="1">
        <v>2</v>
      </c>
      <c r="J77" s="1">
        <v>4</v>
      </c>
      <c r="K77" s="1">
        <v>3</v>
      </c>
      <c r="L77" s="1">
        <v>3</v>
      </c>
      <c r="M77" s="1">
        <v>4</v>
      </c>
      <c r="N77" s="1" t="s">
        <v>421</v>
      </c>
      <c r="O77" s="1" t="s">
        <v>292</v>
      </c>
      <c r="P77" s="1" t="s">
        <v>448</v>
      </c>
      <c r="Q77" s="1" t="s">
        <v>293</v>
      </c>
      <c r="AB77" s="3" t="s">
        <v>34</v>
      </c>
      <c r="AC77" s="1" t="s">
        <v>31</v>
      </c>
      <c r="AD77" s="1" t="s">
        <v>478</v>
      </c>
      <c r="AE77" s="1" t="s">
        <v>294</v>
      </c>
      <c r="AF77" s="1" t="s">
        <v>36</v>
      </c>
    </row>
    <row r="78" spans="1:32" ht="13">
      <c r="A78" s="9">
        <v>43956.70034700232</v>
      </c>
      <c r="B78" s="1" t="s">
        <v>37</v>
      </c>
      <c r="C78" s="1" t="s">
        <v>48</v>
      </c>
      <c r="D78" s="1" t="s">
        <v>59</v>
      </c>
      <c r="E78" s="1" t="s">
        <v>31</v>
      </c>
      <c r="F78" s="1">
        <v>5</v>
      </c>
      <c r="G78" s="1">
        <v>4</v>
      </c>
      <c r="H78" s="1">
        <v>4</v>
      </c>
      <c r="I78" s="1">
        <v>4</v>
      </c>
      <c r="J78" s="1">
        <v>4</v>
      </c>
      <c r="K78" s="1">
        <v>4</v>
      </c>
      <c r="L78" s="1">
        <v>4</v>
      </c>
      <c r="M78" s="1">
        <v>4</v>
      </c>
      <c r="N78" s="1" t="s">
        <v>398</v>
      </c>
      <c r="O78" s="1" t="s">
        <v>295</v>
      </c>
      <c r="P78" s="1"/>
      <c r="AB78" s="3" t="s">
        <v>34</v>
      </c>
      <c r="AC78" s="1" t="s">
        <v>34</v>
      </c>
      <c r="AD78" s="1" t="s">
        <v>472</v>
      </c>
      <c r="AE78" s="1" t="s">
        <v>296</v>
      </c>
      <c r="AF78" s="1" t="s">
        <v>36</v>
      </c>
    </row>
    <row r="79" spans="1:32" ht="13">
      <c r="A79" s="9">
        <v>43956.70160369213</v>
      </c>
      <c r="B79" s="1" t="s">
        <v>20</v>
      </c>
      <c r="C79" s="1" t="s">
        <v>48</v>
      </c>
      <c r="D79" s="1" t="s">
        <v>53</v>
      </c>
      <c r="E79" s="1" t="s">
        <v>31</v>
      </c>
      <c r="F79" s="1">
        <v>5</v>
      </c>
      <c r="G79" s="1">
        <v>5</v>
      </c>
      <c r="H79" s="1">
        <v>4</v>
      </c>
      <c r="I79" s="1">
        <v>4</v>
      </c>
      <c r="J79" s="1">
        <v>4</v>
      </c>
      <c r="K79" s="1">
        <v>3</v>
      </c>
      <c r="L79" s="1">
        <v>5</v>
      </c>
      <c r="M79" s="1">
        <v>4</v>
      </c>
      <c r="N79" s="1" t="s">
        <v>411</v>
      </c>
      <c r="O79" s="1" t="s">
        <v>297</v>
      </c>
      <c r="P79" s="1" t="s">
        <v>430</v>
      </c>
      <c r="Q79" s="1" t="s">
        <v>298</v>
      </c>
      <c r="AB79" s="3" t="s">
        <v>31</v>
      </c>
      <c r="AC79" s="1" t="s">
        <v>34</v>
      </c>
      <c r="AD79" s="1" t="s">
        <v>430</v>
      </c>
      <c r="AE79" s="1" t="s">
        <v>299</v>
      </c>
      <c r="AF79" s="1" t="s">
        <v>46</v>
      </c>
    </row>
    <row r="80" spans="1:32" ht="13">
      <c r="A80" s="9">
        <v>43956.70746863426</v>
      </c>
      <c r="B80" s="1" t="s">
        <v>47</v>
      </c>
      <c r="C80" s="1" t="s">
        <v>48</v>
      </c>
      <c r="D80" s="1" t="s">
        <v>22</v>
      </c>
      <c r="E80" s="1" t="s">
        <v>31</v>
      </c>
      <c r="F80" s="1">
        <v>4</v>
      </c>
      <c r="G80" s="1">
        <v>4</v>
      </c>
      <c r="H80" s="1">
        <v>4</v>
      </c>
      <c r="I80" s="1">
        <v>4</v>
      </c>
      <c r="J80" s="1">
        <v>4</v>
      </c>
      <c r="K80" s="1">
        <v>3</v>
      </c>
      <c r="L80" s="1">
        <v>4</v>
      </c>
      <c r="M80" s="1">
        <v>4</v>
      </c>
      <c r="N80" s="1" t="s">
        <v>413</v>
      </c>
      <c r="O80" s="1" t="s">
        <v>300</v>
      </c>
      <c r="P80" s="1" t="s">
        <v>453</v>
      </c>
      <c r="Q80" s="1" t="s">
        <v>301</v>
      </c>
      <c r="AB80" s="3" t="s">
        <v>31</v>
      </c>
      <c r="AC80" s="1" t="s">
        <v>31</v>
      </c>
      <c r="AD80" s="1" t="s">
        <v>436</v>
      </c>
      <c r="AE80" s="1" t="s">
        <v>142</v>
      </c>
      <c r="AF80" s="1" t="s">
        <v>36</v>
      </c>
    </row>
    <row r="81" spans="1:32" ht="13">
      <c r="A81" s="9">
        <v>43956.7096009838</v>
      </c>
      <c r="B81" s="1" t="s">
        <v>20</v>
      </c>
      <c r="C81" s="1" t="s">
        <v>48</v>
      </c>
      <c r="D81" s="1" t="s">
        <v>38</v>
      </c>
      <c r="E81" s="1" t="s">
        <v>31</v>
      </c>
      <c r="F81" s="1">
        <v>5</v>
      </c>
      <c r="G81" s="1">
        <v>4</v>
      </c>
      <c r="H81" s="1">
        <v>4</v>
      </c>
      <c r="I81" s="1">
        <v>3</v>
      </c>
      <c r="J81" s="1">
        <v>4</v>
      </c>
      <c r="K81" s="1">
        <v>4</v>
      </c>
      <c r="L81" s="1">
        <v>5</v>
      </c>
      <c r="M81" s="1">
        <v>5</v>
      </c>
      <c r="N81" s="1" t="s">
        <v>412</v>
      </c>
      <c r="O81" s="1" t="s">
        <v>302</v>
      </c>
      <c r="P81" s="1" t="s">
        <v>429</v>
      </c>
      <c r="Q81" s="1" t="s">
        <v>303</v>
      </c>
      <c r="AB81" s="3" t="s">
        <v>31</v>
      </c>
      <c r="AC81" s="1" t="s">
        <v>34</v>
      </c>
      <c r="AD81" s="1" t="s">
        <v>482</v>
      </c>
      <c r="AE81" s="1" t="s">
        <v>304</v>
      </c>
      <c r="AF81" s="1" t="s">
        <v>46</v>
      </c>
    </row>
    <row r="82" spans="1:32" ht="13">
      <c r="A82" s="9">
        <v>43956.71246214121</v>
      </c>
      <c r="B82" s="1" t="s">
        <v>58</v>
      </c>
      <c r="C82" s="1" t="s">
        <v>21</v>
      </c>
      <c r="D82" s="1" t="s">
        <v>53</v>
      </c>
      <c r="E82" s="1" t="s">
        <v>23</v>
      </c>
      <c r="F82" s="1">
        <v>5</v>
      </c>
      <c r="G82" s="1">
        <v>5</v>
      </c>
      <c r="H82" s="1">
        <v>3</v>
      </c>
      <c r="I82" s="1">
        <v>4</v>
      </c>
      <c r="J82" s="1">
        <v>5</v>
      </c>
      <c r="K82" s="1">
        <v>4</v>
      </c>
      <c r="L82" s="1">
        <v>5</v>
      </c>
      <c r="M82" s="1">
        <v>5</v>
      </c>
      <c r="N82" s="1" t="s">
        <v>398</v>
      </c>
      <c r="O82" s="1" t="s">
        <v>305</v>
      </c>
      <c r="P82" s="1" t="s">
        <v>449</v>
      </c>
      <c r="Q82" s="1" t="s">
        <v>306</v>
      </c>
      <c r="R82" s="3" t="s">
        <v>88</v>
      </c>
      <c r="S82" s="1" t="s">
        <v>307</v>
      </c>
      <c r="T82" s="1" t="s">
        <v>23</v>
      </c>
      <c r="U82" s="1" t="s">
        <v>31</v>
      </c>
      <c r="V82" s="1" t="s">
        <v>23</v>
      </c>
      <c r="W82" s="3" t="s">
        <v>34</v>
      </c>
      <c r="X82" s="1" t="s">
        <v>308</v>
      </c>
      <c r="Y82" s="1"/>
      <c r="AA82" s="1" t="s">
        <v>309</v>
      </c>
      <c r="AB82" s="3" t="s">
        <v>34</v>
      </c>
      <c r="AC82" s="1" t="s">
        <v>23</v>
      </c>
      <c r="AD82" s="1" t="s">
        <v>449</v>
      </c>
      <c r="AE82" s="1" t="s">
        <v>310</v>
      </c>
      <c r="AF82" s="1" t="s">
        <v>46</v>
      </c>
    </row>
    <row r="83" spans="1:32" ht="13">
      <c r="A83" s="9">
        <v>43956.71272278935</v>
      </c>
      <c r="B83" s="1" t="s">
        <v>37</v>
      </c>
      <c r="C83" s="1" t="s">
        <v>311</v>
      </c>
      <c r="D83" s="1" t="s">
        <v>59</v>
      </c>
      <c r="E83" s="1" t="s">
        <v>31</v>
      </c>
      <c r="F83" s="1">
        <v>4</v>
      </c>
      <c r="G83" s="1">
        <v>4</v>
      </c>
      <c r="H83" s="1">
        <v>4</v>
      </c>
      <c r="I83" s="1">
        <v>3</v>
      </c>
      <c r="J83" s="1">
        <v>5</v>
      </c>
      <c r="K83" s="1">
        <v>4</v>
      </c>
      <c r="L83" s="1">
        <v>5</v>
      </c>
      <c r="M83" s="1">
        <v>5</v>
      </c>
      <c r="N83" s="1"/>
      <c r="AB83" s="3" t="s">
        <v>34</v>
      </c>
      <c r="AC83" s="1" t="s">
        <v>34</v>
      </c>
      <c r="AD83" s="1"/>
      <c r="AF83" s="1" t="s">
        <v>46</v>
      </c>
    </row>
    <row r="84" spans="1:32" ht="13">
      <c r="A84" s="9">
        <v>43956.76989923611</v>
      </c>
      <c r="B84" s="1" t="s">
        <v>20</v>
      </c>
      <c r="C84" s="1" t="s">
        <v>48</v>
      </c>
      <c r="D84" s="1" t="s">
        <v>53</v>
      </c>
      <c r="E84" s="1" t="s">
        <v>31</v>
      </c>
      <c r="F84" s="1">
        <v>5</v>
      </c>
      <c r="G84" s="1">
        <v>4</v>
      </c>
      <c r="H84" s="1">
        <v>4</v>
      </c>
      <c r="I84" s="1">
        <v>2</v>
      </c>
      <c r="J84" s="1">
        <v>5</v>
      </c>
      <c r="K84" s="1">
        <v>4</v>
      </c>
      <c r="L84" s="1">
        <v>4</v>
      </c>
      <c r="M84" s="1">
        <v>3</v>
      </c>
      <c r="N84" s="1" t="s">
        <v>399</v>
      </c>
      <c r="O84" s="1" t="s">
        <v>312</v>
      </c>
      <c r="P84" s="1" t="s">
        <v>432</v>
      </c>
      <c r="Q84" s="1" t="s">
        <v>313</v>
      </c>
      <c r="AB84" s="3" t="s">
        <v>34</v>
      </c>
      <c r="AC84" s="1" t="s">
        <v>23</v>
      </c>
      <c r="AD84" s="1" t="s">
        <v>447</v>
      </c>
      <c r="AE84" s="1" t="s">
        <v>314</v>
      </c>
      <c r="AF84" s="1" t="s">
        <v>46</v>
      </c>
    </row>
    <row r="85" spans="1:32" ht="13">
      <c r="A85" s="9">
        <v>43956.78035217593</v>
      </c>
      <c r="B85" s="1" t="s">
        <v>47</v>
      </c>
      <c r="C85" s="1" t="s">
        <v>311</v>
      </c>
      <c r="D85" s="1" t="s">
        <v>53</v>
      </c>
      <c r="E85" s="1" t="s">
        <v>31</v>
      </c>
      <c r="F85" s="1">
        <v>4</v>
      </c>
      <c r="G85" s="1">
        <v>4</v>
      </c>
      <c r="H85" s="1">
        <v>4</v>
      </c>
      <c r="I85" s="1">
        <v>2</v>
      </c>
      <c r="J85" s="1">
        <v>4</v>
      </c>
      <c r="K85" s="1">
        <v>2</v>
      </c>
      <c r="L85" s="1">
        <v>4</v>
      </c>
      <c r="M85" s="1">
        <v>4</v>
      </c>
      <c r="N85" s="1"/>
      <c r="P85" s="1" t="s">
        <v>430</v>
      </c>
      <c r="Q85" s="1" t="s">
        <v>315</v>
      </c>
      <c r="AB85" s="3" t="s">
        <v>34</v>
      </c>
      <c r="AC85" s="1" t="s">
        <v>34</v>
      </c>
      <c r="AD85" s="1" t="s">
        <v>449</v>
      </c>
      <c r="AE85" s="1" t="s">
        <v>316</v>
      </c>
      <c r="AF85" s="1" t="s">
        <v>36</v>
      </c>
    </row>
    <row r="86" spans="1:32" ht="13">
      <c r="A86" s="9">
        <v>43956.78353202547</v>
      </c>
      <c r="B86" s="1" t="s">
        <v>47</v>
      </c>
      <c r="C86" s="1" t="s">
        <v>48</v>
      </c>
      <c r="D86" s="1" t="s">
        <v>53</v>
      </c>
      <c r="E86" s="1" t="s">
        <v>31</v>
      </c>
      <c r="F86" s="1">
        <v>5</v>
      </c>
      <c r="G86" s="1">
        <v>4</v>
      </c>
      <c r="H86" s="1">
        <v>5</v>
      </c>
      <c r="I86" s="1">
        <v>2</v>
      </c>
      <c r="J86" s="1">
        <v>4</v>
      </c>
      <c r="K86" s="1">
        <v>4</v>
      </c>
      <c r="L86" s="1">
        <v>3</v>
      </c>
      <c r="M86" s="1">
        <v>5</v>
      </c>
      <c r="N86" s="1" t="s">
        <v>399</v>
      </c>
      <c r="O86" s="1" t="s">
        <v>317</v>
      </c>
      <c r="P86" s="7" t="s">
        <v>517</v>
      </c>
      <c r="Q86" s="1" t="s">
        <v>318</v>
      </c>
      <c r="AB86" s="3" t="s">
        <v>31</v>
      </c>
      <c r="AC86" s="1" t="s">
        <v>31</v>
      </c>
      <c r="AD86" s="1" t="s">
        <v>447</v>
      </c>
      <c r="AE86" s="1" t="s">
        <v>319</v>
      </c>
      <c r="AF86" s="1" t="s">
        <v>46</v>
      </c>
    </row>
    <row r="87" spans="1:32" ht="13">
      <c r="A87" s="9">
        <v>43956.783577685186</v>
      </c>
      <c r="B87" s="1" t="s">
        <v>47</v>
      </c>
      <c r="C87" s="1" t="s">
        <v>48</v>
      </c>
      <c r="D87" s="1" t="s">
        <v>59</v>
      </c>
      <c r="E87" s="1" t="s">
        <v>31</v>
      </c>
      <c r="F87" s="1">
        <v>4</v>
      </c>
      <c r="G87" s="1">
        <v>3</v>
      </c>
      <c r="H87" s="1">
        <v>4</v>
      </c>
      <c r="I87" s="1">
        <v>2</v>
      </c>
      <c r="J87" s="1">
        <v>4</v>
      </c>
      <c r="K87" s="1">
        <v>4</v>
      </c>
      <c r="L87" s="1">
        <v>4</v>
      </c>
      <c r="M87" s="1">
        <v>4</v>
      </c>
      <c r="N87" s="1"/>
      <c r="O87" s="1" t="s">
        <v>320</v>
      </c>
      <c r="P87" s="1" t="s">
        <v>454</v>
      </c>
      <c r="Q87" s="1" t="s">
        <v>321</v>
      </c>
      <c r="AB87" s="3" t="s">
        <v>34</v>
      </c>
      <c r="AC87" s="1" t="s">
        <v>23</v>
      </c>
      <c r="AD87" s="1" t="s">
        <v>449</v>
      </c>
      <c r="AE87" s="1" t="s">
        <v>322</v>
      </c>
      <c r="AF87" s="1" t="s">
        <v>46</v>
      </c>
    </row>
    <row r="88" spans="1:32" ht="13">
      <c r="A88" s="9">
        <v>43956.82064839121</v>
      </c>
      <c r="B88" s="1" t="s">
        <v>37</v>
      </c>
      <c r="C88" s="1" t="s">
        <v>48</v>
      </c>
      <c r="D88" s="1" t="s">
        <v>59</v>
      </c>
      <c r="E88" s="1" t="s">
        <v>31</v>
      </c>
      <c r="F88" s="1">
        <v>5</v>
      </c>
      <c r="G88" s="1">
        <v>4</v>
      </c>
      <c r="H88" s="1">
        <v>5</v>
      </c>
      <c r="I88" s="1">
        <v>5</v>
      </c>
      <c r="J88" s="1">
        <v>5</v>
      </c>
      <c r="K88" s="1">
        <v>4</v>
      </c>
      <c r="L88" s="1">
        <v>5</v>
      </c>
      <c r="M88" s="1">
        <v>5</v>
      </c>
      <c r="N88" s="1"/>
      <c r="AB88" s="3" t="s">
        <v>34</v>
      </c>
      <c r="AC88" s="1" t="s">
        <v>34</v>
      </c>
      <c r="AD88" s="1"/>
      <c r="AF88" s="1" t="s">
        <v>46</v>
      </c>
    </row>
    <row r="89" spans="1:32" ht="13">
      <c r="A89" s="9">
        <v>43956.84817549768</v>
      </c>
      <c r="B89" s="1" t="s">
        <v>47</v>
      </c>
      <c r="C89" s="1" t="s">
        <v>48</v>
      </c>
      <c r="D89" s="1" t="s">
        <v>118</v>
      </c>
      <c r="E89" s="1" t="s">
        <v>31</v>
      </c>
      <c r="F89" s="1">
        <v>5</v>
      </c>
      <c r="G89" s="1">
        <v>5</v>
      </c>
      <c r="H89" s="1">
        <v>2</v>
      </c>
      <c r="I89" s="1">
        <v>2</v>
      </c>
      <c r="J89" s="1">
        <v>5</v>
      </c>
      <c r="K89" s="1">
        <v>4</v>
      </c>
      <c r="L89" s="1">
        <v>4</v>
      </c>
      <c r="M89" s="1">
        <v>4</v>
      </c>
      <c r="N89" s="1"/>
      <c r="P89" s="1" t="s">
        <v>430</v>
      </c>
      <c r="Q89" s="1" t="s">
        <v>323</v>
      </c>
      <c r="AB89" s="3" t="s">
        <v>34</v>
      </c>
      <c r="AC89" s="1" t="s">
        <v>34</v>
      </c>
      <c r="AD89" s="1"/>
      <c r="AF89" s="1" t="s">
        <v>127</v>
      </c>
    </row>
    <row r="90" spans="1:32" ht="13">
      <c r="A90" s="9">
        <v>43956.885200046294</v>
      </c>
      <c r="B90" s="1" t="s">
        <v>37</v>
      </c>
      <c r="C90" s="1" t="s">
        <v>48</v>
      </c>
      <c r="D90" s="1" t="s">
        <v>53</v>
      </c>
      <c r="E90" s="1" t="s">
        <v>31</v>
      </c>
      <c r="F90" s="1">
        <v>5</v>
      </c>
      <c r="G90" s="1">
        <v>1</v>
      </c>
      <c r="H90" s="1">
        <v>5</v>
      </c>
      <c r="I90" s="1">
        <v>5</v>
      </c>
      <c r="J90" s="1">
        <v>5</v>
      </c>
      <c r="K90" s="1">
        <v>5</v>
      </c>
      <c r="L90" s="1">
        <v>5</v>
      </c>
      <c r="M90" s="1">
        <v>5</v>
      </c>
      <c r="N90" s="1"/>
      <c r="AB90" s="3" t="s">
        <v>31</v>
      </c>
      <c r="AC90" s="1" t="s">
        <v>31</v>
      </c>
      <c r="AD90" s="1"/>
      <c r="AF90" s="1" t="s">
        <v>46</v>
      </c>
    </row>
    <row r="91" spans="1:32" ht="13">
      <c r="A91" s="9">
        <v>43956.89773353009</v>
      </c>
      <c r="B91" s="7" t="s">
        <v>324</v>
      </c>
      <c r="C91" s="1" t="s">
        <v>21</v>
      </c>
      <c r="D91" s="1" t="s">
        <v>53</v>
      </c>
      <c r="E91" s="1" t="s">
        <v>31</v>
      </c>
      <c r="F91" s="1">
        <v>4</v>
      </c>
      <c r="G91" s="1">
        <v>2</v>
      </c>
      <c r="H91" s="1">
        <v>2</v>
      </c>
      <c r="I91" s="1">
        <v>2</v>
      </c>
      <c r="J91" s="1">
        <v>4</v>
      </c>
      <c r="K91" s="1">
        <v>3</v>
      </c>
      <c r="L91" s="1">
        <v>4</v>
      </c>
      <c r="M91" s="1">
        <v>5</v>
      </c>
      <c r="N91" s="1" t="s">
        <v>422</v>
      </c>
      <c r="O91" s="1" t="s">
        <v>325</v>
      </c>
      <c r="P91" s="1" t="s">
        <v>455</v>
      </c>
      <c r="Q91" s="1" t="s">
        <v>326</v>
      </c>
      <c r="AB91" s="3" t="s">
        <v>23</v>
      </c>
      <c r="AC91" s="1" t="s">
        <v>23</v>
      </c>
      <c r="AD91" s="1" t="s">
        <v>447</v>
      </c>
      <c r="AE91" s="1" t="s">
        <v>327</v>
      </c>
      <c r="AF91" s="1" t="s">
        <v>46</v>
      </c>
    </row>
    <row r="92" spans="1:32" ht="13">
      <c r="A92" s="9">
        <v>43956.89927729167</v>
      </c>
      <c r="B92" s="1" t="s">
        <v>29</v>
      </c>
      <c r="C92" s="1" t="s">
        <v>52</v>
      </c>
      <c r="D92" s="1" t="s">
        <v>111</v>
      </c>
      <c r="E92" s="1" t="s">
        <v>31</v>
      </c>
      <c r="F92" s="1">
        <v>5</v>
      </c>
      <c r="G92" s="1">
        <v>4</v>
      </c>
      <c r="H92" s="1">
        <v>4</v>
      </c>
      <c r="I92" s="1">
        <v>3</v>
      </c>
      <c r="J92" s="1">
        <v>5</v>
      </c>
      <c r="K92" s="1">
        <v>4</v>
      </c>
      <c r="L92" s="1">
        <v>5</v>
      </c>
      <c r="M92" s="1">
        <v>5</v>
      </c>
      <c r="N92" s="1" t="s">
        <v>423</v>
      </c>
      <c r="O92" s="1" t="s">
        <v>328</v>
      </c>
      <c r="P92" s="1"/>
      <c r="AB92" s="3" t="s">
        <v>31</v>
      </c>
      <c r="AC92" s="1" t="s">
        <v>31</v>
      </c>
      <c r="AD92" s="1"/>
      <c r="AF92" s="1" t="s">
        <v>46</v>
      </c>
    </row>
    <row r="93" spans="1:32" ht="13">
      <c r="A93" s="9">
        <v>43956.91686090278</v>
      </c>
      <c r="B93" s="1" t="s">
        <v>58</v>
      </c>
      <c r="C93" s="1" t="s">
        <v>48</v>
      </c>
      <c r="D93" s="1" t="s">
        <v>53</v>
      </c>
      <c r="E93" s="1" t="s">
        <v>31</v>
      </c>
      <c r="F93" s="1">
        <v>5</v>
      </c>
      <c r="G93" s="1">
        <v>4</v>
      </c>
      <c r="H93" s="1">
        <v>5</v>
      </c>
      <c r="I93" s="1">
        <v>5</v>
      </c>
      <c r="J93" s="1">
        <v>4</v>
      </c>
      <c r="K93" s="1">
        <v>2</v>
      </c>
      <c r="L93" s="1">
        <v>4</v>
      </c>
      <c r="M93" s="1">
        <v>4</v>
      </c>
      <c r="N93" s="1" t="s">
        <v>398</v>
      </c>
      <c r="O93" s="1" t="s">
        <v>329</v>
      </c>
      <c r="P93" s="1" t="s">
        <v>430</v>
      </c>
      <c r="Q93" s="1" t="s">
        <v>330</v>
      </c>
      <c r="AB93" s="3" t="s">
        <v>34</v>
      </c>
      <c r="AC93" s="1" t="s">
        <v>31</v>
      </c>
      <c r="AD93" s="1" t="s">
        <v>483</v>
      </c>
      <c r="AE93" s="1" t="s">
        <v>331</v>
      </c>
      <c r="AF93" s="1" t="s">
        <v>36</v>
      </c>
    </row>
    <row r="94" spans="1:32" ht="13">
      <c r="A94" s="9">
        <v>43957.046523425925</v>
      </c>
      <c r="B94" s="1" t="s">
        <v>20</v>
      </c>
      <c r="C94" s="1" t="s">
        <v>48</v>
      </c>
      <c r="D94" s="1" t="s">
        <v>111</v>
      </c>
      <c r="E94" s="1" t="s">
        <v>23</v>
      </c>
      <c r="F94" s="1">
        <v>4</v>
      </c>
      <c r="G94" s="1">
        <v>5</v>
      </c>
      <c r="H94" s="1">
        <v>3</v>
      </c>
      <c r="I94" s="1">
        <v>2</v>
      </c>
      <c r="J94" s="1">
        <v>5</v>
      </c>
      <c r="K94" s="1">
        <v>4</v>
      </c>
      <c r="L94" s="1">
        <v>4</v>
      </c>
      <c r="M94" s="1">
        <v>4</v>
      </c>
      <c r="N94" s="1" t="s">
        <v>424</v>
      </c>
      <c r="O94" s="1" t="s">
        <v>332</v>
      </c>
      <c r="P94" s="1" t="s">
        <v>447</v>
      </c>
      <c r="Q94" s="1" t="s">
        <v>333</v>
      </c>
      <c r="R94" s="3" t="s">
        <v>88</v>
      </c>
      <c r="S94" s="1" t="s">
        <v>334</v>
      </c>
      <c r="T94" s="1" t="s">
        <v>31</v>
      </c>
      <c r="U94" s="1" t="s">
        <v>23</v>
      </c>
      <c r="V94" s="1" t="s">
        <v>23</v>
      </c>
      <c r="W94" s="3" t="s">
        <v>34</v>
      </c>
      <c r="X94" s="1" t="s">
        <v>335</v>
      </c>
      <c r="Y94" s="1"/>
      <c r="AA94" s="1" t="s">
        <v>336</v>
      </c>
      <c r="AB94" s="3" t="s">
        <v>34</v>
      </c>
      <c r="AC94" s="1" t="s">
        <v>23</v>
      </c>
      <c r="AD94" s="1"/>
      <c r="AF94" s="1" t="s">
        <v>46</v>
      </c>
    </row>
    <row r="95" spans="1:32" ht="13">
      <c r="A95" s="9">
        <v>43957.18448462963</v>
      </c>
      <c r="B95" s="1" t="s">
        <v>337</v>
      </c>
      <c r="C95" s="1" t="s">
        <v>21</v>
      </c>
      <c r="D95" s="1" t="s">
        <v>147</v>
      </c>
      <c r="E95" s="1" t="s">
        <v>31</v>
      </c>
      <c r="F95" s="1">
        <v>5</v>
      </c>
      <c r="G95" s="1">
        <v>2</v>
      </c>
      <c r="H95" s="1">
        <v>3</v>
      </c>
      <c r="I95" s="1">
        <v>4</v>
      </c>
      <c r="J95" s="1">
        <v>5</v>
      </c>
      <c r="K95" s="1">
        <v>4</v>
      </c>
      <c r="L95" s="1">
        <v>4</v>
      </c>
      <c r="M95" s="1">
        <v>4</v>
      </c>
      <c r="N95" s="1" t="s">
        <v>425</v>
      </c>
      <c r="O95" s="1" t="s">
        <v>338</v>
      </c>
      <c r="P95" s="7" t="s">
        <v>520</v>
      </c>
      <c r="Q95" s="1" t="s">
        <v>339</v>
      </c>
      <c r="AB95" s="3" t="s">
        <v>31</v>
      </c>
      <c r="AC95" s="1" t="s">
        <v>34</v>
      </c>
      <c r="AD95" s="1"/>
      <c r="AE95" s="1" t="s">
        <v>340</v>
      </c>
      <c r="AF95" s="1" t="s">
        <v>384</v>
      </c>
    </row>
    <row r="96" spans="1:32" ht="13">
      <c r="A96" s="9">
        <v>43957.3679899537</v>
      </c>
      <c r="B96" s="1" t="s">
        <v>47</v>
      </c>
      <c r="C96" s="1" t="s">
        <v>21</v>
      </c>
      <c r="D96" s="1" t="s">
        <v>53</v>
      </c>
      <c r="E96" s="1" t="s">
        <v>31</v>
      </c>
      <c r="F96" s="1">
        <v>5</v>
      </c>
      <c r="G96" s="1">
        <v>4</v>
      </c>
      <c r="H96" s="1">
        <v>2</v>
      </c>
      <c r="I96" s="1">
        <v>4</v>
      </c>
      <c r="J96" s="1">
        <v>4</v>
      </c>
      <c r="K96" s="1">
        <v>4</v>
      </c>
      <c r="L96" s="1">
        <v>4</v>
      </c>
      <c r="M96" s="1">
        <v>5</v>
      </c>
      <c r="N96" s="1" t="s">
        <v>412</v>
      </c>
      <c r="O96" s="1" t="s">
        <v>341</v>
      </c>
      <c r="P96" s="1" t="s">
        <v>436</v>
      </c>
      <c r="Q96" s="1" t="s">
        <v>342</v>
      </c>
      <c r="AB96" s="3" t="s">
        <v>31</v>
      </c>
      <c r="AC96" s="1" t="s">
        <v>31</v>
      </c>
      <c r="AD96" s="1"/>
      <c r="AE96" s="1"/>
      <c r="AF96" s="1" t="s">
        <v>36</v>
      </c>
    </row>
    <row r="97" spans="1:32" ht="13">
      <c r="A97" s="9">
        <v>43957.393276076386</v>
      </c>
      <c r="B97" s="1" t="s">
        <v>47</v>
      </c>
      <c r="C97" s="1" t="s">
        <v>48</v>
      </c>
      <c r="D97" s="1" t="s">
        <v>53</v>
      </c>
      <c r="E97" s="1" t="s">
        <v>23</v>
      </c>
      <c r="F97" s="1">
        <v>5</v>
      </c>
      <c r="G97" s="1">
        <v>3</v>
      </c>
      <c r="H97" s="1">
        <v>5</v>
      </c>
      <c r="I97" s="1">
        <v>3</v>
      </c>
      <c r="J97" s="1">
        <v>4</v>
      </c>
      <c r="K97" s="1">
        <v>3</v>
      </c>
      <c r="L97" s="1">
        <v>5</v>
      </c>
      <c r="M97" s="1">
        <v>5</v>
      </c>
      <c r="N97" s="1" t="s">
        <v>426</v>
      </c>
      <c r="O97" s="1" t="s">
        <v>343</v>
      </c>
      <c r="P97" s="1" t="s">
        <v>456</v>
      </c>
      <c r="Q97" s="1" t="s">
        <v>344</v>
      </c>
      <c r="R97" s="3" t="s">
        <v>88</v>
      </c>
      <c r="S97" s="1" t="s">
        <v>345</v>
      </c>
      <c r="T97" s="1" t="s">
        <v>31</v>
      </c>
      <c r="U97" s="1" t="s">
        <v>31</v>
      </c>
      <c r="V97" s="1" t="s">
        <v>31</v>
      </c>
      <c r="W97" s="3" t="s">
        <v>34</v>
      </c>
      <c r="X97" s="1" t="s">
        <v>346</v>
      </c>
      <c r="Y97" s="1"/>
      <c r="AB97" s="3" t="s">
        <v>34</v>
      </c>
      <c r="AC97" s="1" t="s">
        <v>34</v>
      </c>
      <c r="AD97" s="1"/>
      <c r="AF97" s="1" t="s">
        <v>46</v>
      </c>
    </row>
    <row r="98" spans="1:32" ht="13">
      <c r="A98" s="9">
        <v>43957.394485324076</v>
      </c>
      <c r="B98" s="1" t="s">
        <v>20</v>
      </c>
      <c r="C98" s="1" t="s">
        <v>21</v>
      </c>
      <c r="D98" s="1" t="s">
        <v>147</v>
      </c>
      <c r="E98" s="1" t="s">
        <v>23</v>
      </c>
      <c r="F98" s="1">
        <v>5</v>
      </c>
      <c r="G98" s="1">
        <v>4</v>
      </c>
      <c r="H98" s="1">
        <v>4</v>
      </c>
      <c r="I98" s="1">
        <v>4</v>
      </c>
      <c r="J98" s="1">
        <v>4</v>
      </c>
      <c r="K98" s="1">
        <v>3</v>
      </c>
      <c r="L98" s="1">
        <v>4</v>
      </c>
      <c r="M98" s="1">
        <v>4</v>
      </c>
      <c r="N98" s="1"/>
      <c r="R98" s="3" t="s">
        <v>121</v>
      </c>
      <c r="S98" s="1" t="s">
        <v>347</v>
      </c>
      <c r="T98" s="1" t="s">
        <v>31</v>
      </c>
      <c r="U98" s="1" t="s">
        <v>23</v>
      </c>
      <c r="V98" s="1" t="s">
        <v>23</v>
      </c>
      <c r="W98" s="3" t="s">
        <v>31</v>
      </c>
      <c r="Y98" s="5" t="s">
        <v>461</v>
      </c>
      <c r="Z98" s="1" t="s">
        <v>348</v>
      </c>
      <c r="AB98" s="3" t="s">
        <v>34</v>
      </c>
      <c r="AC98" s="1" t="s">
        <v>31</v>
      </c>
      <c r="AD98" s="1"/>
      <c r="AF98" s="1" t="s">
        <v>46</v>
      </c>
    </row>
    <row r="99" spans="1:32" ht="13">
      <c r="A99" s="9">
        <v>43957.42125313658</v>
      </c>
      <c r="B99" s="1" t="s">
        <v>37</v>
      </c>
      <c r="C99" s="1" t="s">
        <v>21</v>
      </c>
      <c r="D99" s="1" t="s">
        <v>53</v>
      </c>
      <c r="E99" s="1" t="s">
        <v>31</v>
      </c>
      <c r="F99" s="1">
        <v>5</v>
      </c>
      <c r="G99" s="1">
        <v>4</v>
      </c>
      <c r="H99" s="1">
        <v>4</v>
      </c>
      <c r="I99" s="1">
        <v>3</v>
      </c>
      <c r="J99" s="1">
        <v>4</v>
      </c>
      <c r="K99" s="1">
        <v>3</v>
      </c>
      <c r="L99" s="1">
        <v>5</v>
      </c>
      <c r="M99" s="1">
        <v>4</v>
      </c>
      <c r="N99" s="1" t="s">
        <v>398</v>
      </c>
      <c r="O99" s="1" t="s">
        <v>349</v>
      </c>
      <c r="P99" s="1" t="s">
        <v>430</v>
      </c>
      <c r="Q99" s="1" t="s">
        <v>350</v>
      </c>
      <c r="AB99" s="3" t="s">
        <v>34</v>
      </c>
      <c r="AC99" s="1" t="s">
        <v>31</v>
      </c>
      <c r="AD99" s="1"/>
      <c r="AF99" s="1" t="s">
        <v>46</v>
      </c>
    </row>
    <row r="100" spans="1:32" ht="13">
      <c r="A100" s="9">
        <v>43957.57092994213</v>
      </c>
      <c r="B100" s="1" t="s">
        <v>114</v>
      </c>
      <c r="C100" s="1" t="s">
        <v>48</v>
      </c>
      <c r="D100" s="1" t="s">
        <v>118</v>
      </c>
      <c r="E100" s="1" t="s">
        <v>31</v>
      </c>
      <c r="F100" s="1">
        <v>4</v>
      </c>
      <c r="G100" s="1">
        <v>4</v>
      </c>
      <c r="H100" s="1">
        <v>2</v>
      </c>
      <c r="I100" s="1">
        <v>4</v>
      </c>
      <c r="J100" s="1">
        <v>4</v>
      </c>
      <c r="K100" s="1">
        <v>3</v>
      </c>
      <c r="L100" s="1">
        <v>3</v>
      </c>
      <c r="M100" s="1">
        <v>3</v>
      </c>
      <c r="N100" s="1" t="s">
        <v>398</v>
      </c>
      <c r="O100" s="1" t="s">
        <v>351</v>
      </c>
      <c r="P100" s="1"/>
      <c r="Q100" s="1" t="s">
        <v>352</v>
      </c>
      <c r="AB100" s="3" t="s">
        <v>31</v>
      </c>
      <c r="AC100" s="1" t="s">
        <v>31</v>
      </c>
      <c r="AD100" s="1"/>
      <c r="AE100" s="1" t="s">
        <v>353</v>
      </c>
      <c r="AF100" s="1" t="s">
        <v>46</v>
      </c>
    </row>
    <row r="101" spans="1:32" ht="13">
      <c r="A101" s="9">
        <v>43957.57849888889</v>
      </c>
      <c r="B101" s="1" t="s">
        <v>37</v>
      </c>
      <c r="C101" s="1" t="s">
        <v>48</v>
      </c>
      <c r="D101" s="1" t="s">
        <v>59</v>
      </c>
      <c r="E101" s="1" t="s">
        <v>23</v>
      </c>
      <c r="F101" s="1">
        <v>5</v>
      </c>
      <c r="G101" s="1">
        <v>5</v>
      </c>
      <c r="H101" s="1">
        <v>4</v>
      </c>
      <c r="I101" s="1">
        <v>3</v>
      </c>
      <c r="J101" s="1">
        <v>5</v>
      </c>
      <c r="K101" s="1">
        <v>4</v>
      </c>
      <c r="L101" s="1">
        <v>3</v>
      </c>
      <c r="M101" s="1">
        <v>4</v>
      </c>
      <c r="N101" s="1" t="s">
        <v>427</v>
      </c>
      <c r="O101" s="1" t="s">
        <v>354</v>
      </c>
      <c r="P101" s="1" t="s">
        <v>457</v>
      </c>
      <c r="Q101" s="1" t="s">
        <v>355</v>
      </c>
      <c r="R101" s="3" t="s">
        <v>37</v>
      </c>
      <c r="S101" s="1" t="s">
        <v>165</v>
      </c>
      <c r="T101" s="1" t="s">
        <v>31</v>
      </c>
      <c r="U101" s="1" t="s">
        <v>31</v>
      </c>
      <c r="V101" s="1" t="s">
        <v>31</v>
      </c>
      <c r="W101" s="3" t="s">
        <v>31</v>
      </c>
      <c r="Y101" s="5" t="s">
        <v>459</v>
      </c>
      <c r="Z101" s="1" t="s">
        <v>356</v>
      </c>
      <c r="AA101" s="1" t="s">
        <v>357</v>
      </c>
      <c r="AB101" s="3" t="s">
        <v>34</v>
      </c>
      <c r="AC101" s="1" t="s">
        <v>31</v>
      </c>
      <c r="AD101" s="1" t="s">
        <v>478</v>
      </c>
      <c r="AE101" s="1" t="s">
        <v>358</v>
      </c>
      <c r="AF101" s="1" t="s">
        <v>46</v>
      </c>
    </row>
    <row r="102" spans="1:32" ht="13">
      <c r="A102" s="9">
        <v>43957.63605884259</v>
      </c>
      <c r="B102" s="1" t="s">
        <v>47</v>
      </c>
      <c r="C102" s="1" t="s">
        <v>48</v>
      </c>
      <c r="D102" s="1" t="s">
        <v>59</v>
      </c>
      <c r="E102" s="1" t="s">
        <v>31</v>
      </c>
      <c r="F102" s="1">
        <v>5</v>
      </c>
      <c r="G102" s="1">
        <v>5</v>
      </c>
      <c r="H102" s="1">
        <v>5</v>
      </c>
      <c r="I102" s="1">
        <v>5</v>
      </c>
      <c r="J102" s="1">
        <v>5</v>
      </c>
      <c r="K102" s="1">
        <v>5</v>
      </c>
      <c r="L102" s="1">
        <v>5</v>
      </c>
      <c r="M102" s="1">
        <v>5</v>
      </c>
      <c r="N102" s="1" t="s">
        <v>399</v>
      </c>
      <c r="O102" s="1" t="s">
        <v>359</v>
      </c>
      <c r="P102" s="1"/>
      <c r="AB102" s="3" t="s">
        <v>31</v>
      </c>
      <c r="AC102" s="1" t="s">
        <v>31</v>
      </c>
      <c r="AD102" s="1"/>
      <c r="AF102" s="1" t="s">
        <v>46</v>
      </c>
    </row>
    <row r="103" spans="1:32" ht="13">
      <c r="A103" s="9">
        <v>43957.661651030096</v>
      </c>
      <c r="B103" s="1" t="s">
        <v>58</v>
      </c>
      <c r="C103" s="1" t="s">
        <v>21</v>
      </c>
      <c r="D103" s="1" t="s">
        <v>53</v>
      </c>
      <c r="E103" s="1" t="s">
        <v>31</v>
      </c>
      <c r="F103" s="1">
        <v>5</v>
      </c>
      <c r="G103" s="1">
        <v>4</v>
      </c>
      <c r="H103" s="1">
        <v>5</v>
      </c>
      <c r="I103" s="1">
        <v>3</v>
      </c>
      <c r="J103" s="1">
        <v>5</v>
      </c>
      <c r="K103" s="1">
        <v>4</v>
      </c>
      <c r="L103" s="1">
        <v>5</v>
      </c>
      <c r="M103" s="1">
        <v>5</v>
      </c>
      <c r="N103" s="1" t="s">
        <v>425</v>
      </c>
      <c r="O103" s="1" t="s">
        <v>360</v>
      </c>
      <c r="P103" s="1" t="s">
        <v>447</v>
      </c>
      <c r="Q103" s="1" t="s">
        <v>361</v>
      </c>
      <c r="AB103" s="3" t="s">
        <v>31</v>
      </c>
      <c r="AC103" s="1" t="s">
        <v>31</v>
      </c>
      <c r="AD103" s="1" t="s">
        <v>480</v>
      </c>
      <c r="AE103" s="1" t="s">
        <v>362</v>
      </c>
      <c r="AF103" s="1" t="s">
        <v>46</v>
      </c>
    </row>
    <row r="104" spans="1:32" ht="13">
      <c r="A104" s="9">
        <v>43957.70294280093</v>
      </c>
      <c r="B104" s="1" t="s">
        <v>37</v>
      </c>
      <c r="C104" s="1" t="s">
        <v>48</v>
      </c>
      <c r="D104" s="1" t="s">
        <v>53</v>
      </c>
      <c r="E104" s="1" t="s">
        <v>31</v>
      </c>
      <c r="F104" s="1">
        <v>4</v>
      </c>
      <c r="G104" s="1">
        <v>4</v>
      </c>
      <c r="H104" s="1">
        <v>5</v>
      </c>
      <c r="I104" s="1">
        <v>3</v>
      </c>
      <c r="J104" s="1">
        <v>5</v>
      </c>
      <c r="K104" s="1">
        <v>4</v>
      </c>
      <c r="L104" s="1">
        <v>4</v>
      </c>
      <c r="M104" s="1">
        <v>4</v>
      </c>
      <c r="N104" s="1"/>
      <c r="O104" s="1" t="s">
        <v>196</v>
      </c>
      <c r="P104" s="1"/>
      <c r="Q104" s="1" t="s">
        <v>196</v>
      </c>
      <c r="AB104" s="3" t="s">
        <v>31</v>
      </c>
      <c r="AC104" s="1" t="s">
        <v>31</v>
      </c>
      <c r="AD104" s="1"/>
      <c r="AF104" s="1" t="s">
        <v>46</v>
      </c>
    </row>
    <row r="105" spans="1:32" ht="13">
      <c r="A105" s="9">
        <v>43957.767935474534</v>
      </c>
      <c r="B105" s="1" t="s">
        <v>47</v>
      </c>
      <c r="C105" s="1" t="s">
        <v>48</v>
      </c>
      <c r="D105" s="1" t="s">
        <v>53</v>
      </c>
      <c r="E105" s="1" t="s">
        <v>31</v>
      </c>
      <c r="F105" s="1">
        <v>5</v>
      </c>
      <c r="G105" s="1">
        <v>4</v>
      </c>
      <c r="H105" s="1">
        <v>5</v>
      </c>
      <c r="I105" s="1">
        <v>4</v>
      </c>
      <c r="J105" s="1">
        <v>5</v>
      </c>
      <c r="K105" s="1">
        <v>4</v>
      </c>
      <c r="L105" s="1">
        <v>4</v>
      </c>
      <c r="M105" s="1">
        <v>4</v>
      </c>
      <c r="N105" s="1"/>
      <c r="AB105" s="3" t="s">
        <v>34</v>
      </c>
      <c r="AC105" s="1" t="s">
        <v>31</v>
      </c>
      <c r="AD105" s="1"/>
      <c r="AF105" s="1" t="s">
        <v>46</v>
      </c>
    </row>
    <row r="106" spans="1:32" ht="13">
      <c r="A106" s="9">
        <v>43958.56730207176</v>
      </c>
      <c r="B106" s="1" t="s">
        <v>37</v>
      </c>
      <c r="C106" s="1" t="s">
        <v>48</v>
      </c>
      <c r="D106" s="1" t="s">
        <v>363</v>
      </c>
      <c r="E106" s="1" t="s">
        <v>23</v>
      </c>
      <c r="F106" s="1">
        <v>2</v>
      </c>
      <c r="G106" s="1">
        <v>2</v>
      </c>
      <c r="H106" s="1">
        <v>4</v>
      </c>
      <c r="I106" s="1">
        <v>2</v>
      </c>
      <c r="J106" s="1">
        <v>3</v>
      </c>
      <c r="K106" s="1">
        <v>1</v>
      </c>
      <c r="L106" s="1">
        <v>2</v>
      </c>
      <c r="M106" s="1">
        <v>4</v>
      </c>
      <c r="N106" s="1" t="s">
        <v>396</v>
      </c>
      <c r="O106" s="1" t="s">
        <v>364</v>
      </c>
      <c r="P106" s="1" t="s">
        <v>438</v>
      </c>
      <c r="Q106" s="1" t="s">
        <v>365</v>
      </c>
      <c r="R106" s="3" t="s">
        <v>37</v>
      </c>
      <c r="S106" s="1" t="s">
        <v>366</v>
      </c>
      <c r="T106" s="1" t="s">
        <v>31</v>
      </c>
      <c r="U106" s="1" t="s">
        <v>31</v>
      </c>
      <c r="V106" s="1" t="s">
        <v>31</v>
      </c>
      <c r="W106" s="3" t="s">
        <v>23</v>
      </c>
      <c r="X106" s="1" t="s">
        <v>367</v>
      </c>
      <c r="Y106" s="1"/>
      <c r="AA106" s="1" t="s">
        <v>368</v>
      </c>
      <c r="AB106" s="3" t="s">
        <v>34</v>
      </c>
      <c r="AC106" s="1" t="s">
        <v>23</v>
      </c>
      <c r="AD106" s="1" t="s">
        <v>483</v>
      </c>
      <c r="AE106" s="1" t="s">
        <v>369</v>
      </c>
      <c r="AF106" s="1" t="s">
        <v>104</v>
      </c>
    </row>
    <row r="107" spans="1:32" ht="13">
      <c r="A107" s="9">
        <v>43958.59291025463</v>
      </c>
      <c r="B107" s="1" t="s">
        <v>37</v>
      </c>
      <c r="C107" s="1" t="s">
        <v>21</v>
      </c>
      <c r="D107" s="1" t="s">
        <v>38</v>
      </c>
      <c r="E107" s="1" t="s">
        <v>31</v>
      </c>
      <c r="F107" s="1">
        <v>3</v>
      </c>
      <c r="G107" s="1">
        <v>4</v>
      </c>
      <c r="H107" s="1">
        <v>4</v>
      </c>
      <c r="I107" s="1">
        <v>3</v>
      </c>
      <c r="J107" s="1">
        <v>4</v>
      </c>
      <c r="K107" s="1">
        <v>4</v>
      </c>
      <c r="L107" s="1">
        <v>2</v>
      </c>
      <c r="M107" s="1">
        <v>4</v>
      </c>
      <c r="N107" s="1"/>
      <c r="AB107" s="3" t="s">
        <v>31</v>
      </c>
      <c r="AC107" s="1" t="s">
        <v>34</v>
      </c>
      <c r="AD107" s="1"/>
      <c r="AF107" s="1" t="s">
        <v>46</v>
      </c>
    </row>
    <row r="108" spans="1:32" ht="13">
      <c r="A108" s="9">
        <v>43958.597664444445</v>
      </c>
      <c r="B108" s="1" t="s">
        <v>47</v>
      </c>
      <c r="C108" s="1" t="s">
        <v>48</v>
      </c>
      <c r="D108" s="1" t="s">
        <v>111</v>
      </c>
      <c r="E108" s="1" t="s">
        <v>31</v>
      </c>
      <c r="F108" s="1">
        <v>5</v>
      </c>
      <c r="G108" s="1">
        <v>4</v>
      </c>
      <c r="H108" s="1">
        <v>5</v>
      </c>
      <c r="I108" s="1">
        <v>3</v>
      </c>
      <c r="J108" s="1">
        <v>4</v>
      </c>
      <c r="K108" s="1">
        <v>2</v>
      </c>
      <c r="L108" s="1">
        <v>5</v>
      </c>
      <c r="M108" s="1">
        <v>5</v>
      </c>
      <c r="N108" s="1" t="s">
        <v>396</v>
      </c>
      <c r="O108" s="1" t="s">
        <v>370</v>
      </c>
      <c r="P108" s="1" t="s">
        <v>429</v>
      </c>
      <c r="Q108" s="1" t="s">
        <v>371</v>
      </c>
      <c r="AB108" s="3" t="s">
        <v>34</v>
      </c>
      <c r="AC108" s="1" t="s">
        <v>23</v>
      </c>
      <c r="AD108" s="1" t="s">
        <v>139</v>
      </c>
      <c r="AE108" s="1" t="s">
        <v>372</v>
      </c>
      <c r="AF108" s="1" t="s">
        <v>46</v>
      </c>
    </row>
    <row r="109" spans="1:32" ht="13">
      <c r="A109" s="9">
        <v>43958.59964675926</v>
      </c>
      <c r="B109" s="1" t="s">
        <v>373</v>
      </c>
      <c r="C109" s="1" t="s">
        <v>52</v>
      </c>
      <c r="D109" s="1" t="s">
        <v>53</v>
      </c>
      <c r="E109" s="1" t="s">
        <v>31</v>
      </c>
      <c r="F109" s="1">
        <v>2</v>
      </c>
      <c r="G109" s="1">
        <v>4</v>
      </c>
      <c r="H109" s="1">
        <v>5</v>
      </c>
      <c r="I109" s="1">
        <v>3</v>
      </c>
      <c r="J109" s="1">
        <v>4</v>
      </c>
      <c r="K109" s="1">
        <v>4</v>
      </c>
      <c r="L109" s="1">
        <v>5</v>
      </c>
      <c r="M109" s="1">
        <v>5</v>
      </c>
      <c r="N109" s="1"/>
      <c r="AB109" s="3" t="s">
        <v>31</v>
      </c>
      <c r="AC109" s="1" t="s">
        <v>31</v>
      </c>
      <c r="AD109" s="1"/>
      <c r="AF109" s="1" t="s">
        <v>104</v>
      </c>
    </row>
    <row r="110" spans="1:32" ht="13">
      <c r="A110" s="9">
        <v>43958.830116087964</v>
      </c>
      <c r="B110" s="1" t="s">
        <v>37</v>
      </c>
      <c r="C110" s="1" t="s">
        <v>52</v>
      </c>
      <c r="D110" s="1" t="s">
        <v>111</v>
      </c>
      <c r="E110" s="1" t="s">
        <v>31</v>
      </c>
      <c r="F110" s="1">
        <v>4</v>
      </c>
      <c r="G110" s="1">
        <v>2</v>
      </c>
      <c r="H110" s="1">
        <v>2</v>
      </c>
      <c r="I110" s="1">
        <v>1</v>
      </c>
      <c r="J110" s="1">
        <v>5</v>
      </c>
      <c r="K110" s="1">
        <v>4</v>
      </c>
      <c r="L110" s="1">
        <v>3</v>
      </c>
      <c r="M110" s="1">
        <v>5</v>
      </c>
      <c r="N110" s="1" t="s">
        <v>403</v>
      </c>
      <c r="O110" s="1" t="s">
        <v>374</v>
      </c>
      <c r="P110" s="7" t="s">
        <v>517</v>
      </c>
      <c r="Q110" s="1" t="s">
        <v>375</v>
      </c>
      <c r="AB110" s="3" t="s">
        <v>31</v>
      </c>
      <c r="AC110" s="1" t="s">
        <v>31</v>
      </c>
      <c r="AD110" s="1"/>
      <c r="AF110" s="1" t="s">
        <v>46</v>
      </c>
    </row>
    <row r="111" spans="1:32" ht="13">
      <c r="A111" s="9">
        <v>43959.04389565972</v>
      </c>
      <c r="B111" s="1" t="s">
        <v>47</v>
      </c>
      <c r="C111" s="1" t="s">
        <v>48</v>
      </c>
      <c r="D111" s="1" t="s">
        <v>59</v>
      </c>
      <c r="E111" s="1" t="s">
        <v>31</v>
      </c>
      <c r="F111" s="1">
        <v>4</v>
      </c>
      <c r="G111" s="1">
        <v>4</v>
      </c>
      <c r="H111" s="1">
        <v>4</v>
      </c>
      <c r="I111" s="1">
        <v>3</v>
      </c>
      <c r="J111" s="1">
        <v>4</v>
      </c>
      <c r="K111" s="1">
        <v>3</v>
      </c>
      <c r="L111" s="1">
        <v>4</v>
      </c>
      <c r="M111" s="1">
        <v>4</v>
      </c>
      <c r="N111" s="1"/>
      <c r="AB111" s="3" t="s">
        <v>34</v>
      </c>
      <c r="AC111" s="1" t="s">
        <v>31</v>
      </c>
      <c r="AD111" s="1"/>
      <c r="AF111" s="1" t="s">
        <v>36</v>
      </c>
    </row>
    <row r="112" spans="1:32" ht="13">
      <c r="A112" s="9">
        <v>43960.46634259259</v>
      </c>
      <c r="B112" s="1" t="s">
        <v>47</v>
      </c>
      <c r="C112" s="1" t="s">
        <v>48</v>
      </c>
      <c r="D112" s="1" t="s">
        <v>38</v>
      </c>
      <c r="E112" s="1" t="s">
        <v>23</v>
      </c>
      <c r="F112" s="1">
        <v>5</v>
      </c>
      <c r="G112" s="1">
        <v>4</v>
      </c>
      <c r="H112" s="1">
        <v>3</v>
      </c>
      <c r="I112" s="1">
        <v>3</v>
      </c>
      <c r="J112" s="1">
        <v>5</v>
      </c>
      <c r="K112" s="1">
        <v>5</v>
      </c>
      <c r="L112" s="1">
        <v>5</v>
      </c>
      <c r="M112" s="1">
        <v>5</v>
      </c>
      <c r="N112" s="1" t="s">
        <v>398</v>
      </c>
      <c r="O112" s="1" t="s">
        <v>376</v>
      </c>
      <c r="P112" s="1" t="s">
        <v>446</v>
      </c>
      <c r="Q112" s="1" t="s">
        <v>377</v>
      </c>
      <c r="R112" s="3"/>
      <c r="S112" s="1"/>
      <c r="T112" s="1"/>
      <c r="U112" s="1"/>
      <c r="V112" s="1"/>
      <c r="W112" s="3" t="s">
        <v>34</v>
      </c>
      <c r="X112" s="1" t="s">
        <v>378</v>
      </c>
      <c r="Y112" s="1"/>
      <c r="AA112" s="1" t="s">
        <v>379</v>
      </c>
      <c r="AB112" s="3" t="s">
        <v>23</v>
      </c>
      <c r="AC112" s="1" t="s">
        <v>34</v>
      </c>
      <c r="AD112" s="1" t="s">
        <v>472</v>
      </c>
      <c r="AE112" s="1" t="s">
        <v>380</v>
      </c>
      <c r="AF112" s="1" t="s">
        <v>46</v>
      </c>
    </row>
    <row r="113" spans="1:32" ht="12" customHeight="1">
      <c r="A113" s="10">
        <v>43960.529016203705</v>
      </c>
      <c r="B113" s="6" t="s">
        <v>20</v>
      </c>
      <c r="C113" s="6" t="s">
        <v>21</v>
      </c>
      <c r="D113" s="6" t="s">
        <v>53</v>
      </c>
      <c r="E113" s="6" t="s">
        <v>31</v>
      </c>
      <c r="F113" s="6">
        <v>5</v>
      </c>
      <c r="G113" s="6">
        <v>5</v>
      </c>
      <c r="H113" s="6">
        <v>4</v>
      </c>
      <c r="I113" s="6">
        <v>4</v>
      </c>
      <c r="J113" s="6">
        <v>4</v>
      </c>
      <c r="K113" s="6">
        <v>3</v>
      </c>
      <c r="L113" s="6">
        <v>4</v>
      </c>
      <c r="M113" s="6">
        <v>5</v>
      </c>
      <c r="N113" s="7" t="s">
        <v>398</v>
      </c>
      <c r="O113" s="6" t="s">
        <v>484</v>
      </c>
      <c r="P113" s="6" t="s">
        <v>430</v>
      </c>
      <c r="Q113" s="6" t="s">
        <v>485</v>
      </c>
      <c r="R113" s="8"/>
      <c r="S113" s="6"/>
      <c r="T113" s="6"/>
      <c r="U113" s="6"/>
      <c r="V113" s="6"/>
      <c r="W113" s="8"/>
      <c r="X113" s="6"/>
      <c r="Z113" s="6"/>
      <c r="AA113" s="6"/>
      <c r="AB113" s="6" t="s">
        <v>34</v>
      </c>
      <c r="AC113" s="6" t="s">
        <v>23</v>
      </c>
      <c r="AD113" s="6" t="s">
        <v>139</v>
      </c>
      <c r="AE113" s="6" t="s">
        <v>486</v>
      </c>
      <c r="AF113" s="6" t="s">
        <v>36</v>
      </c>
    </row>
    <row r="114" spans="1:32" ht="12" customHeight="1">
      <c r="A114" s="10">
        <v>43960.53045138889</v>
      </c>
      <c r="B114" s="6" t="s">
        <v>47</v>
      </c>
      <c r="C114" s="6" t="s">
        <v>21</v>
      </c>
      <c r="D114" s="6" t="s">
        <v>53</v>
      </c>
      <c r="E114" s="6" t="s">
        <v>23</v>
      </c>
      <c r="F114" s="6">
        <v>3</v>
      </c>
      <c r="G114" s="6">
        <v>4</v>
      </c>
      <c r="H114" s="6">
        <v>5</v>
      </c>
      <c r="I114" s="6">
        <v>3</v>
      </c>
      <c r="J114" s="6">
        <v>4</v>
      </c>
      <c r="K114" s="6">
        <v>3</v>
      </c>
      <c r="L114" s="6">
        <v>5</v>
      </c>
      <c r="M114" s="6">
        <v>5</v>
      </c>
      <c r="N114" s="6" t="s">
        <v>398</v>
      </c>
      <c r="O114" s="6" t="s">
        <v>487</v>
      </c>
      <c r="P114" s="7" t="s">
        <v>430</v>
      </c>
      <c r="Q114" s="6" t="s">
        <v>488</v>
      </c>
      <c r="R114" s="8" t="s">
        <v>29</v>
      </c>
      <c r="S114" s="6" t="s">
        <v>489</v>
      </c>
      <c r="T114" s="6" t="s">
        <v>31</v>
      </c>
      <c r="U114" s="6" t="s">
        <v>31</v>
      </c>
      <c r="V114" s="6" t="s">
        <v>23</v>
      </c>
      <c r="W114" s="8" t="s">
        <v>34</v>
      </c>
      <c r="X114" s="6" t="s">
        <v>490</v>
      </c>
      <c r="Y114" s="5" t="s">
        <v>459</v>
      </c>
      <c r="Z114" s="6" t="s">
        <v>491</v>
      </c>
      <c r="AA114" s="6" t="s">
        <v>357</v>
      </c>
      <c r="AB114" s="6" t="s">
        <v>34</v>
      </c>
      <c r="AC114" s="6" t="s">
        <v>31</v>
      </c>
      <c r="AD114" s="6" t="s">
        <v>467</v>
      </c>
      <c r="AE114" s="6" t="s">
        <v>492</v>
      </c>
      <c r="AF114" s="6" t="s">
        <v>36</v>
      </c>
    </row>
    <row r="115" spans="1:32" ht="12" customHeight="1">
      <c r="A115" s="10">
        <v>43960.53414351852</v>
      </c>
      <c r="B115" s="6" t="s">
        <v>47</v>
      </c>
      <c r="C115" s="6" t="s">
        <v>48</v>
      </c>
      <c r="D115" s="6" t="s">
        <v>53</v>
      </c>
      <c r="E115" s="6" t="s">
        <v>31</v>
      </c>
      <c r="F115" s="6">
        <v>4</v>
      </c>
      <c r="G115" s="6">
        <v>3</v>
      </c>
      <c r="H115" s="6">
        <v>2</v>
      </c>
      <c r="I115" s="6">
        <v>3</v>
      </c>
      <c r="J115" s="6">
        <v>4</v>
      </c>
      <c r="K115" s="6">
        <v>4</v>
      </c>
      <c r="L115" s="6">
        <v>3</v>
      </c>
      <c r="M115" s="6">
        <v>3</v>
      </c>
      <c r="N115" s="7" t="s">
        <v>396</v>
      </c>
      <c r="O115" s="6" t="s">
        <v>493</v>
      </c>
      <c r="P115" s="6" t="s">
        <v>496</v>
      </c>
      <c r="Q115" s="6" t="s">
        <v>494</v>
      </c>
      <c r="R115" s="8"/>
      <c r="S115" s="6"/>
      <c r="T115" s="6"/>
      <c r="U115" s="6"/>
      <c r="V115" s="6"/>
      <c r="W115" s="8"/>
      <c r="X115" s="6"/>
      <c r="Z115" s="6"/>
      <c r="AA115" s="6"/>
      <c r="AB115" s="6" t="s">
        <v>34</v>
      </c>
      <c r="AC115" s="6" t="s">
        <v>31</v>
      </c>
      <c r="AD115" s="7" t="s">
        <v>497</v>
      </c>
      <c r="AE115" s="6" t="s">
        <v>495</v>
      </c>
      <c r="AF115" s="6" t="s">
        <v>36</v>
      </c>
    </row>
  </sheetData>
  <printOptions/>
  <pageMargins left="0.7" right="0.7" top="0.75" bottom="0.75" header="0.3" footer="0.3"/>
  <pageSetup horizontalDpi="600" verticalDpi="600" orientation="landscape" paperSize="9" scale="56"/>
  <colBreaks count="1" manualBreakCount="1">
    <brk id="13"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C4901-2EFA-3D47-B054-9A804FF5A4AA}">
  <dimension ref="A1:BA25"/>
  <sheetViews>
    <sheetView tabSelected="1" view="pageBreakPreview" zoomScale="125" zoomScaleSheetLayoutView="125" workbookViewId="0" topLeftCell="AS1">
      <pane ySplit="1" topLeftCell="A2" activePane="bottomLeft" state="frozen"/>
      <selection pane="bottomLeft" activeCell="BC31" sqref="BC31"/>
    </sheetView>
  </sheetViews>
  <sheetFormatPr defaultColWidth="11.421875" defaultRowHeight="12.75"/>
  <cols>
    <col min="1" max="1" width="17.28125" style="0" bestFit="1" customWidth="1"/>
    <col min="2" max="2" width="22.00390625" style="0" customWidth="1"/>
    <col min="3" max="3" width="18.00390625" style="2" customWidth="1"/>
    <col min="4" max="4" width="15.00390625" style="0" customWidth="1"/>
    <col min="5" max="5" width="15.28125" style="2" customWidth="1"/>
    <col min="6" max="6" width="13.28125" style="0" customWidth="1"/>
    <col min="7" max="7" width="13.28125" style="2" bestFit="1" customWidth="1"/>
    <col min="8" max="8" width="13.8515625" style="0" customWidth="1"/>
    <col min="9" max="9" width="20.00390625" style="2" bestFit="1" customWidth="1"/>
    <col min="10" max="10" width="3.140625" style="15" bestFit="1" customWidth="1"/>
    <col min="11" max="11" width="20.00390625" style="2" bestFit="1" customWidth="1"/>
    <col min="12" max="12" width="3.140625" style="15" bestFit="1" customWidth="1"/>
    <col min="13" max="13" width="20.00390625" style="2" bestFit="1" customWidth="1"/>
    <col min="14" max="14" width="3.140625" style="15" bestFit="1" customWidth="1"/>
    <col min="15" max="15" width="20.00390625" style="2" bestFit="1" customWidth="1"/>
    <col min="16" max="16" width="3.140625" style="0" bestFit="1" customWidth="1"/>
    <col min="17" max="17" width="20.00390625" style="2" bestFit="1" customWidth="1"/>
    <col min="18" max="18" width="3.140625" style="0" bestFit="1" customWidth="1"/>
    <col min="19" max="19" width="20.00390625" style="2" bestFit="1" customWidth="1"/>
    <col min="20" max="20" width="3.140625" style="0" bestFit="1" customWidth="1"/>
    <col min="21" max="21" width="20.00390625" style="2" bestFit="1" customWidth="1"/>
    <col min="22" max="22" width="3.140625" style="0" bestFit="1" customWidth="1"/>
    <col min="23" max="23" width="20.00390625" style="2" bestFit="1" customWidth="1"/>
    <col min="24" max="24" width="3.140625" style="0" bestFit="1" customWidth="1"/>
    <col min="25" max="25" width="41.00390625" style="2" customWidth="1"/>
    <col min="26" max="26" width="3.140625" style="0" bestFit="1" customWidth="1"/>
    <col min="27" max="27" width="45.8515625" style="2" customWidth="1"/>
    <col min="28" max="28" width="6.421875" style="0" customWidth="1"/>
    <col min="29" max="29" width="14.8515625" style="26" bestFit="1" customWidth="1"/>
    <col min="30" max="30" width="13.28125" style="0" customWidth="1"/>
    <col min="31" max="31" width="10.8515625" style="2" customWidth="1"/>
    <col min="33" max="33" width="10.28125" style="2" customWidth="1"/>
    <col min="34" max="34" width="16.28125" style="15" customWidth="1"/>
    <col min="35" max="35" width="10.8515625" style="2" customWidth="1"/>
    <col min="36" max="36" width="15.8515625" style="0" customWidth="1"/>
    <col min="37" max="37" width="10.8515625" style="2" customWidth="1"/>
    <col min="38" max="38" width="15.8515625" style="0" customWidth="1"/>
    <col min="39" max="39" width="10.8515625" style="26" customWidth="1"/>
    <col min="40" max="40" width="16.140625" style="0" customWidth="1"/>
    <col min="41" max="41" width="10.8515625" style="2" customWidth="1"/>
    <col min="42" max="42" width="16.00390625" style="0" customWidth="1"/>
    <col min="43" max="43" width="20.421875" style="2" bestFit="1" customWidth="1"/>
    <col min="44" max="44" width="6.28125" style="0" customWidth="1"/>
    <col min="45" max="45" width="10.8515625" style="26" customWidth="1"/>
    <col min="46" max="46" width="16.00390625" style="0" customWidth="1"/>
    <col min="47" max="47" width="10.8515625" style="2" customWidth="1"/>
    <col min="48" max="48" width="16.00390625" style="0" customWidth="1"/>
    <col min="49" max="49" width="43.421875" style="2" customWidth="1"/>
    <col min="51" max="51" width="15.8515625" style="2" customWidth="1"/>
    <col min="53" max="53" width="10.8515625" style="26" customWidth="1"/>
  </cols>
  <sheetData>
    <row r="1" spans="1:53" s="13" customFormat="1" ht="28">
      <c r="A1" s="12" t="s">
        <v>562</v>
      </c>
      <c r="C1" s="14" t="s">
        <v>563</v>
      </c>
      <c r="E1" s="16" t="s">
        <v>547</v>
      </c>
      <c r="G1" s="14" t="s">
        <v>548</v>
      </c>
      <c r="I1" s="16" t="s">
        <v>549</v>
      </c>
      <c r="J1" s="17"/>
      <c r="K1" s="16" t="s">
        <v>565</v>
      </c>
      <c r="L1" s="17"/>
      <c r="M1" s="16" t="s">
        <v>550</v>
      </c>
      <c r="N1" s="17"/>
      <c r="O1" s="16" t="s">
        <v>551</v>
      </c>
      <c r="P1" s="17"/>
      <c r="Q1" s="16" t="s">
        <v>555</v>
      </c>
      <c r="R1" s="17"/>
      <c r="S1" s="16" t="s">
        <v>552</v>
      </c>
      <c r="T1" s="17"/>
      <c r="U1" s="16" t="s">
        <v>553</v>
      </c>
      <c r="V1" s="17"/>
      <c r="W1" s="16" t="s">
        <v>554</v>
      </c>
      <c r="Y1" s="16" t="s">
        <v>508</v>
      </c>
      <c r="AA1" s="14" t="s">
        <v>514</v>
      </c>
      <c r="AC1" s="24" t="s">
        <v>522</v>
      </c>
      <c r="AE1" s="14" t="s">
        <v>526</v>
      </c>
      <c r="AG1" s="14" t="s">
        <v>527</v>
      </c>
      <c r="AH1" s="12"/>
      <c r="AI1" s="14" t="s">
        <v>528</v>
      </c>
      <c r="AJ1" s="12"/>
      <c r="AK1" s="14" t="s">
        <v>564</v>
      </c>
      <c r="AM1" s="24" t="s">
        <v>529</v>
      </c>
      <c r="AO1" s="14" t="s">
        <v>556</v>
      </c>
      <c r="AQ1" s="14" t="s">
        <v>557</v>
      </c>
      <c r="AS1" s="24" t="s">
        <v>558</v>
      </c>
      <c r="AU1" s="14" t="s">
        <v>559</v>
      </c>
      <c r="AW1" s="14" t="s">
        <v>560</v>
      </c>
      <c r="AY1" s="14" t="s">
        <v>561</v>
      </c>
      <c r="BA1" s="27"/>
    </row>
    <row r="2" spans="1:52" ht="12.75">
      <c r="A2" s="6" t="s">
        <v>37</v>
      </c>
      <c r="B2">
        <f>COUNTIF(Input!B:B,"*"&amp;A2&amp;"*")</f>
        <v>107</v>
      </c>
      <c r="C2" s="2" t="s">
        <v>21</v>
      </c>
      <c r="D2">
        <f>COUNTIF(Input!C:C,"*"&amp;C2&amp;"*")</f>
        <v>34</v>
      </c>
      <c r="E2" s="8" t="s">
        <v>22</v>
      </c>
      <c r="F2">
        <f>COUNTIF(Input!D:D,"*"&amp;E2&amp;"*")</f>
        <v>86</v>
      </c>
      <c r="G2" s="8" t="s">
        <v>23</v>
      </c>
      <c r="H2">
        <f>COUNTIF(Input!E:E,"*"&amp;G2&amp;"*")</f>
        <v>29</v>
      </c>
      <c r="I2" s="8" t="s">
        <v>54</v>
      </c>
      <c r="J2">
        <f>COUNTIF(Input!F:F,1)</f>
        <v>1</v>
      </c>
      <c r="K2" s="8" t="s">
        <v>54</v>
      </c>
      <c r="L2">
        <f>COUNTIF(Input!G:G,1)</f>
        <v>3</v>
      </c>
      <c r="M2" s="8" t="s">
        <v>54</v>
      </c>
      <c r="N2">
        <f>COUNTIF(Input!H:H,1)</f>
        <v>8</v>
      </c>
      <c r="O2" s="8" t="s">
        <v>54</v>
      </c>
      <c r="P2">
        <f>COUNTIF(Input!I:I,1)</f>
        <v>4</v>
      </c>
      <c r="Q2" s="8" t="s">
        <v>54</v>
      </c>
      <c r="R2">
        <f>COUNTIF(Input!J:J,1)</f>
        <v>0</v>
      </c>
      <c r="S2" s="8" t="s">
        <v>54</v>
      </c>
      <c r="T2">
        <f>COUNTIF(Input!K:K,1)</f>
        <v>2</v>
      </c>
      <c r="U2" s="8" t="s">
        <v>54</v>
      </c>
      <c r="V2">
        <f>COUNTIF(Input!L:L,1)</f>
        <v>1</v>
      </c>
      <c r="W2" s="8" t="s">
        <v>54</v>
      </c>
      <c r="X2">
        <f>COUNTIF(Input!M:M,1)</f>
        <v>2</v>
      </c>
      <c r="Y2" s="8" t="s">
        <v>398</v>
      </c>
      <c r="Z2">
        <f>COUNTIF(Input!N:N,"*"&amp;Y2&amp;"*")</f>
        <v>44</v>
      </c>
      <c r="AA2" s="3" t="s">
        <v>430</v>
      </c>
      <c r="AB2">
        <f>COUNTIF(Input!P:P,"*"&amp;AA2&amp;"*")</f>
        <v>21</v>
      </c>
      <c r="AC2" s="25" t="s">
        <v>523</v>
      </c>
      <c r="AD2">
        <f>COUNTIF(Input!R:R,"*"&amp;AC2&amp;"*")</f>
        <v>12</v>
      </c>
      <c r="AE2" s="8"/>
      <c r="AG2" s="8" t="s">
        <v>23</v>
      </c>
      <c r="AH2">
        <f>COUNTIF(Input!T:T,"*"&amp;AG2&amp;"*")</f>
        <v>7</v>
      </c>
      <c r="AI2" s="8" t="s">
        <v>23</v>
      </c>
      <c r="AJ2">
        <f>COUNTIF(Input!U:U,"*"&amp;AI2&amp;"*")</f>
        <v>18</v>
      </c>
      <c r="AK2" s="8" t="s">
        <v>23</v>
      </c>
      <c r="AL2">
        <f>COUNTIF(Input!V:V,"*"&amp;AK2&amp;"*")</f>
        <v>18</v>
      </c>
      <c r="AM2" s="25" t="s">
        <v>23</v>
      </c>
      <c r="AN2">
        <f>COUNTIF(Input!W:W,"*"&amp;AM2&amp;"*")</f>
        <v>3</v>
      </c>
      <c r="AO2" s="8" t="s">
        <v>530</v>
      </c>
      <c r="AP2">
        <f>COUNTIF(Input!X:X,"*"&amp;AO2&amp;"*")</f>
        <v>6</v>
      </c>
      <c r="AQ2" s="8" t="s">
        <v>462</v>
      </c>
      <c r="AR2">
        <f>COUNTIF(Input!Y:Y,"*"&amp;AQ2&amp;"*")</f>
        <v>3</v>
      </c>
      <c r="AS2" s="25" t="s">
        <v>23</v>
      </c>
      <c r="AT2">
        <f>COUNTIF(Input!AB:AB,"*"&amp;AS2&amp;"*")</f>
        <v>5</v>
      </c>
      <c r="AU2" s="8" t="s">
        <v>23</v>
      </c>
      <c r="AV2">
        <f>COUNTIF(Input!AC:AC,"*"&amp;AU2&amp;"*")</f>
        <v>17</v>
      </c>
      <c r="AW2" s="3" t="s">
        <v>444</v>
      </c>
      <c r="AX2">
        <f>COUNTIF(Input!AD:AD,"*"&amp;AW2&amp;"*")</f>
        <v>6</v>
      </c>
      <c r="AY2" s="22" t="s">
        <v>540</v>
      </c>
      <c r="AZ2">
        <f>COUNTIF(Input!AF:AF,"*"&amp;AY2&amp;"*")</f>
        <v>26</v>
      </c>
    </row>
    <row r="3" spans="1:52" ht="12.75">
      <c r="A3" s="6" t="s">
        <v>502</v>
      </c>
      <c r="B3">
        <f>COUNTIF(Input!B:B,"*"&amp;A3&amp;"*")</f>
        <v>60</v>
      </c>
      <c r="C3" s="3" t="s">
        <v>48</v>
      </c>
      <c r="D3">
        <f>COUNTIF(Input!C:C,"*"&amp;C3&amp;"*")</f>
        <v>73</v>
      </c>
      <c r="E3" s="8" t="s">
        <v>59</v>
      </c>
      <c r="F3">
        <f>COUNTIF(Input!D:D,"*"&amp;E3&amp;"*")</f>
        <v>109</v>
      </c>
      <c r="G3" s="8" t="s">
        <v>31</v>
      </c>
      <c r="H3">
        <f>COUNTIF(Input!E:E,"*"&amp;G3&amp;"*")</f>
        <v>85</v>
      </c>
      <c r="I3" s="8" t="s">
        <v>26</v>
      </c>
      <c r="J3">
        <f>COUNTIF(Input!F:F,2)</f>
        <v>3</v>
      </c>
      <c r="K3" s="8" t="s">
        <v>26</v>
      </c>
      <c r="L3">
        <f>COUNTIF(Input!G:G,2)</f>
        <v>12</v>
      </c>
      <c r="M3" s="8" t="s">
        <v>26</v>
      </c>
      <c r="N3">
        <f>COUNTIF(Input!H:H,2)</f>
        <v>17</v>
      </c>
      <c r="O3" s="8" t="s">
        <v>26</v>
      </c>
      <c r="P3">
        <f>COUNTIF(Input!I:I,2)</f>
        <v>30</v>
      </c>
      <c r="Q3" s="8" t="s">
        <v>26</v>
      </c>
      <c r="R3">
        <f>COUNTIF(Input!J:J,2)</f>
        <v>2</v>
      </c>
      <c r="S3" s="8" t="s">
        <v>26</v>
      </c>
      <c r="T3">
        <f>COUNTIF(Input!K:K,2)</f>
        <v>8</v>
      </c>
      <c r="U3" s="8" t="s">
        <v>26</v>
      </c>
      <c r="V3">
        <f>COUNTIF(Input!L:L,2)</f>
        <v>6</v>
      </c>
      <c r="W3" s="8" t="s">
        <v>26</v>
      </c>
      <c r="X3">
        <f>COUNTIF(Input!M:M,2)</f>
        <v>1</v>
      </c>
      <c r="Y3" s="8" t="s">
        <v>509</v>
      </c>
      <c r="Z3">
        <f>COUNTIF(Input!N:N,"*"&amp;Y3&amp;"*")</f>
        <v>1</v>
      </c>
      <c r="AA3" s="3" t="s">
        <v>429</v>
      </c>
      <c r="AB3">
        <f>COUNTIF(Input!P:P,"*"&amp;AA3&amp;"*")</f>
        <v>12</v>
      </c>
      <c r="AC3" s="25" t="s">
        <v>37</v>
      </c>
      <c r="AD3">
        <f>COUNTIF(Input!R:R,"*"&amp;AC3&amp;"*")</f>
        <v>19</v>
      </c>
      <c r="AE3" s="8"/>
      <c r="AG3" s="8" t="s">
        <v>31</v>
      </c>
      <c r="AH3">
        <f>COUNTIF(Input!T:T,"*"&amp;AG3&amp;"*")</f>
        <v>20</v>
      </c>
      <c r="AI3" s="8" t="s">
        <v>31</v>
      </c>
      <c r="AJ3">
        <f>COUNTIF(Input!U:U,"*"&amp;AI3&amp;"*")</f>
        <v>9</v>
      </c>
      <c r="AK3" s="8" t="s">
        <v>31</v>
      </c>
      <c r="AL3">
        <f>COUNTIF(Input!V:V,"*"&amp;AK3&amp;"*")</f>
        <v>9</v>
      </c>
      <c r="AM3" s="25" t="s">
        <v>31</v>
      </c>
      <c r="AN3">
        <f>COUNTIF(Input!W:W,"*"&amp;AM3&amp;"*")</f>
        <v>16</v>
      </c>
      <c r="AO3" s="8" t="s">
        <v>531</v>
      </c>
      <c r="AP3">
        <f>COUNTIF(Input!X:X,"*"&amp;AO3&amp;"*")</f>
        <v>11</v>
      </c>
      <c r="AQ3" s="8" t="s">
        <v>459</v>
      </c>
      <c r="AR3">
        <f>COUNTIF(Input!Y:Y,"*"&amp;AQ3&amp;"*")</f>
        <v>4</v>
      </c>
      <c r="AS3" s="25" t="s">
        <v>31</v>
      </c>
      <c r="AT3">
        <f>COUNTIF(Input!AB:AB,"*"&amp;AS3&amp;"*")</f>
        <v>47</v>
      </c>
      <c r="AU3" s="8" t="s">
        <v>31</v>
      </c>
      <c r="AV3">
        <f>COUNTIF(Input!AC:AC,"*"&amp;AU3&amp;"*")</f>
        <v>59</v>
      </c>
      <c r="AW3" s="22" t="s">
        <v>442</v>
      </c>
      <c r="AX3">
        <f>COUNTIF(Input!AD:AD,"*"&amp;AW3&amp;"*")</f>
        <v>1</v>
      </c>
      <c r="AY3" s="8" t="s">
        <v>541</v>
      </c>
      <c r="AZ3">
        <f>COUNTIF(Input!AF:AF,"*"&amp;AY3&amp;"*")</f>
        <v>81</v>
      </c>
    </row>
    <row r="4" spans="1:52" ht="12.75">
      <c r="A4" s="6" t="s">
        <v>88</v>
      </c>
      <c r="B4">
        <f>COUNTIF(Input!B:B,"*"&amp;A4&amp;"*")</f>
        <v>31</v>
      </c>
      <c r="C4" s="3" t="s">
        <v>52</v>
      </c>
      <c r="D4">
        <f>COUNTIF(Input!C:C,"*"&amp;C4&amp;"*")</f>
        <v>5</v>
      </c>
      <c r="E4" s="8" t="s">
        <v>505</v>
      </c>
      <c r="F4">
        <f>COUNTIF(Input!D:D,"*"&amp;E4&amp;"*")</f>
        <v>22</v>
      </c>
      <c r="I4" s="8" t="s">
        <v>39</v>
      </c>
      <c r="J4">
        <f>COUNTIF(Input!F:F,3)</f>
        <v>5</v>
      </c>
      <c r="K4" s="8" t="s">
        <v>39</v>
      </c>
      <c r="L4">
        <f>COUNTIF(Input!G:G,3)</f>
        <v>17</v>
      </c>
      <c r="M4" s="8" t="s">
        <v>39</v>
      </c>
      <c r="N4">
        <f>COUNTIF(Input!H:H,3)</f>
        <v>14</v>
      </c>
      <c r="O4" s="8" t="s">
        <v>39</v>
      </c>
      <c r="P4">
        <f>COUNTIF(Input!I:I,3)</f>
        <v>30</v>
      </c>
      <c r="Q4" s="8" t="s">
        <v>39</v>
      </c>
      <c r="R4">
        <f>COUNTIF(Input!J:J,3)</f>
        <v>8</v>
      </c>
      <c r="S4" s="8" t="s">
        <v>39</v>
      </c>
      <c r="T4">
        <f>COUNTIF(Input!K:K,3)</f>
        <v>37</v>
      </c>
      <c r="U4" s="8" t="s">
        <v>39</v>
      </c>
      <c r="V4">
        <f>COUNTIF(Input!L:L,3)</f>
        <v>25</v>
      </c>
      <c r="W4" s="8" t="s">
        <v>39</v>
      </c>
      <c r="X4">
        <f>COUNTIF(Input!M:M,3)</f>
        <v>10</v>
      </c>
      <c r="Y4" s="8" t="s">
        <v>396</v>
      </c>
      <c r="Z4">
        <f>COUNTIF(Input!N:N,"*"&amp;Y4&amp;"*")</f>
        <v>20</v>
      </c>
      <c r="AA4" s="3" t="s">
        <v>431</v>
      </c>
      <c r="AB4">
        <f>COUNTIF(Input!P:P,"*"&amp;AA4&amp;"*")</f>
        <v>2</v>
      </c>
      <c r="AC4" s="25" t="s">
        <v>524</v>
      </c>
      <c r="AD4">
        <f>COUNTIF(Input!R:R,"*"&amp;AC4&amp;"*")</f>
        <v>12</v>
      </c>
      <c r="AE4" s="8"/>
      <c r="AM4" s="25" t="s">
        <v>34</v>
      </c>
      <c r="AN4">
        <f>COUNTIF(Input!W:W,"*"&amp;AM4&amp;"*")</f>
        <v>10</v>
      </c>
      <c r="AO4" s="8" t="s">
        <v>532</v>
      </c>
      <c r="AP4">
        <f>COUNTIF(Input!X:X,"*"&amp;AO4&amp;"*")</f>
        <v>9</v>
      </c>
      <c r="AQ4" s="8" t="s">
        <v>460</v>
      </c>
      <c r="AR4">
        <f>COUNTIF(Input!Y:Y,"*"&amp;AQ4&amp;"*")</f>
        <v>1</v>
      </c>
      <c r="AS4" s="25" t="s">
        <v>34</v>
      </c>
      <c r="AT4">
        <f>COUNTIF(Input!AB:AB,"*"&amp;AS4&amp;"*")</f>
        <v>62</v>
      </c>
      <c r="AU4" s="8" t="s">
        <v>34</v>
      </c>
      <c r="AV4">
        <f>COUNTIF(Input!AC:AC,"*"&amp;AU4&amp;"*")</f>
        <v>38</v>
      </c>
      <c r="AW4" s="22" t="s">
        <v>465</v>
      </c>
      <c r="AX4">
        <f>COUNTIF(Input!AD:AD,"*"&amp;AW4&amp;"*")</f>
        <v>2</v>
      </c>
      <c r="AY4" s="8" t="s">
        <v>542</v>
      </c>
      <c r="AZ4">
        <f>COUNTIF(Input!AF:AF,"*"&amp;AY4&amp;"*")</f>
        <v>2</v>
      </c>
    </row>
    <row r="5" spans="1:52" ht="12.75">
      <c r="A5" s="7" t="s">
        <v>107</v>
      </c>
      <c r="B5">
        <f>COUNTIF(Input!B:B,"*"&amp;A5&amp;"*")</f>
        <v>3</v>
      </c>
      <c r="C5" s="8" t="s">
        <v>311</v>
      </c>
      <c r="D5">
        <f>COUNTIF(Input!C:C,"*"&amp;C5&amp;"*")</f>
        <v>2</v>
      </c>
      <c r="E5" s="8" t="s">
        <v>506</v>
      </c>
      <c r="F5">
        <f>COUNTIF(Input!D:D,"*"&amp;E5&amp;"*")</f>
        <v>24</v>
      </c>
      <c r="I5" s="8" t="s">
        <v>25</v>
      </c>
      <c r="J5">
        <f>COUNTIF(Input!F:F,4)</f>
        <v>26</v>
      </c>
      <c r="K5" s="8" t="s">
        <v>25</v>
      </c>
      <c r="L5">
        <f>COUNTIF(Input!G:G,4)</f>
        <v>58</v>
      </c>
      <c r="M5" s="8" t="s">
        <v>25</v>
      </c>
      <c r="N5">
        <f>COUNTIF(Input!H:H,4)</f>
        <v>37</v>
      </c>
      <c r="O5" s="8" t="s">
        <v>25</v>
      </c>
      <c r="P5">
        <f>COUNTIF(Input!I:I,4)</f>
        <v>37</v>
      </c>
      <c r="Q5" s="8" t="s">
        <v>25</v>
      </c>
      <c r="R5">
        <f>COUNTIF(Input!J:J,4)</f>
        <v>50</v>
      </c>
      <c r="S5" s="8" t="s">
        <v>25</v>
      </c>
      <c r="T5">
        <f>COUNTIF(Input!K:K,4)</f>
        <v>57</v>
      </c>
      <c r="U5" s="8" t="s">
        <v>25</v>
      </c>
      <c r="V5">
        <f>COUNTIF(Input!L:L,4)</f>
        <v>46</v>
      </c>
      <c r="W5" s="8" t="s">
        <v>25</v>
      </c>
      <c r="X5">
        <f>COUNTIF(Input!M:M,4)</f>
        <v>54</v>
      </c>
      <c r="Y5" s="8" t="s">
        <v>406</v>
      </c>
      <c r="Z5">
        <f>COUNTIF(Input!N:N,"*"&amp;Y5&amp;"*")</f>
        <v>9</v>
      </c>
      <c r="AA5" s="8" t="s">
        <v>411</v>
      </c>
      <c r="AB5">
        <f>COUNTIF(Input!P:P,"*"&amp;AA5&amp;"*")</f>
        <v>7</v>
      </c>
      <c r="AC5" s="25" t="s">
        <v>499</v>
      </c>
      <c r="AD5">
        <f>COUNTIF(Input!R:R,"*"&amp;AC5&amp;"*")</f>
        <v>12</v>
      </c>
      <c r="AE5" s="8"/>
      <c r="AO5" s="8" t="s">
        <v>346</v>
      </c>
      <c r="AP5">
        <f>COUNTIF(Input!X:X,"*"&amp;AO5&amp;"*")</f>
        <v>8</v>
      </c>
      <c r="AQ5" s="23" t="s">
        <v>461</v>
      </c>
      <c r="AR5">
        <f>COUNTIF(Input!Y:Y,"*"&amp;AQ5&amp;"*")</f>
        <v>9</v>
      </c>
      <c r="AW5" s="8" t="s">
        <v>537</v>
      </c>
      <c r="AX5">
        <f>COUNTIF(Input!AD:AD,"*"&amp;AW5&amp;"*")</f>
        <v>1</v>
      </c>
      <c r="AY5" s="8" t="s">
        <v>543</v>
      </c>
      <c r="AZ5">
        <f>COUNTIF(Input!AF:AF,"*"&amp;AY5&amp;"*")</f>
        <v>8</v>
      </c>
    </row>
    <row r="6" spans="1:52" ht="12.75">
      <c r="A6" t="s">
        <v>219</v>
      </c>
      <c r="B6">
        <f>COUNTIF(Input!B:B,"*"&amp;A6&amp;"*")</f>
        <v>4</v>
      </c>
      <c r="E6" s="8" t="s">
        <v>507</v>
      </c>
      <c r="F6">
        <f>COUNTIF(Input!D:D,"*"&amp;E6&amp;"*")</f>
        <v>3</v>
      </c>
      <c r="I6" s="8" t="s">
        <v>24</v>
      </c>
      <c r="J6">
        <f>COUNTIF(Input!F:F,5)</f>
        <v>79</v>
      </c>
      <c r="K6" s="8" t="s">
        <v>24</v>
      </c>
      <c r="L6">
        <f>COUNTIF(Input!G:G,5)</f>
        <v>24</v>
      </c>
      <c r="M6" s="8" t="s">
        <v>24</v>
      </c>
      <c r="N6">
        <f>COUNTIF(Input!H:H,5)</f>
        <v>38</v>
      </c>
      <c r="O6" s="8" t="s">
        <v>24</v>
      </c>
      <c r="P6">
        <f>COUNTIF(Input!I:I,5)</f>
        <v>13</v>
      </c>
      <c r="Q6" s="8" t="s">
        <v>24</v>
      </c>
      <c r="R6">
        <f>COUNTIF(Input!J:J,5)</f>
        <v>54</v>
      </c>
      <c r="S6" s="8" t="s">
        <v>24</v>
      </c>
      <c r="T6">
        <f>COUNTIF(Input!K:K,5)</f>
        <v>10</v>
      </c>
      <c r="U6" s="8" t="s">
        <v>24</v>
      </c>
      <c r="V6">
        <f>COUNTIF(Input!L:L,5)</f>
        <v>36</v>
      </c>
      <c r="W6" s="8" t="s">
        <v>24</v>
      </c>
      <c r="X6">
        <f>COUNTIF(Input!M:M,5)</f>
        <v>47</v>
      </c>
      <c r="Y6" s="2" t="s">
        <v>409</v>
      </c>
      <c r="Z6">
        <f>COUNTIF(Input!N:N,"*"&amp;Y6&amp;"*")</f>
        <v>16</v>
      </c>
      <c r="AA6" s="8" t="s">
        <v>436</v>
      </c>
      <c r="AB6">
        <f>COUNTIF(Input!P:P,"*"&amp;AA6&amp;"*")</f>
        <v>4</v>
      </c>
      <c r="AC6" s="25" t="s">
        <v>88</v>
      </c>
      <c r="AD6">
        <f>COUNTIF(Input!R:R,"*"&amp;AC6&amp;"*")</f>
        <v>17</v>
      </c>
      <c r="AO6" s="8" t="s">
        <v>533</v>
      </c>
      <c r="AP6">
        <f>COUNTIF(Input!X:X,"*"&amp;AO6&amp;"*")</f>
        <v>8</v>
      </c>
      <c r="AW6" s="3" t="s">
        <v>467</v>
      </c>
      <c r="AX6">
        <f>COUNTIF(Input!AD:AD,"*"&amp;AW6&amp;"*")</f>
        <v>3</v>
      </c>
      <c r="AY6" s="8" t="s">
        <v>544</v>
      </c>
      <c r="AZ6">
        <f>COUNTIF(Input!AF:AF,"*"&amp;AY6&amp;"*")</f>
        <v>2</v>
      </c>
    </row>
    <row r="7" spans="1:52" ht="12.75">
      <c r="A7" t="s">
        <v>499</v>
      </c>
      <c r="B7">
        <f>COUNTIF(Input!B:B,"*"&amp;A7&amp;"*")</f>
        <v>2</v>
      </c>
      <c r="Y7" s="2" t="s">
        <v>510</v>
      </c>
      <c r="Z7">
        <f>COUNTIF(Input!N:N,"*"&amp;Y7&amp;"*")</f>
        <v>1</v>
      </c>
      <c r="AA7" s="3" t="s">
        <v>432</v>
      </c>
      <c r="AB7">
        <f>COUNTIF(Input!P:P,"*"&amp;AA7&amp;"*")</f>
        <v>6</v>
      </c>
      <c r="AC7" s="25" t="s">
        <v>499</v>
      </c>
      <c r="AD7">
        <f>COUNTIF(Input!R:R,"*"&amp;AC7&amp;"*")</f>
        <v>12</v>
      </c>
      <c r="AO7" s="8" t="s">
        <v>534</v>
      </c>
      <c r="AP7">
        <f>COUNTIF(Input!X:X,"*"&amp;AO7&amp;"*")</f>
        <v>5</v>
      </c>
      <c r="AW7" s="3" t="s">
        <v>430</v>
      </c>
      <c r="AX7">
        <f>COUNTIF(Input!AD:AD,"*"&amp;AW7&amp;"*")</f>
        <v>13</v>
      </c>
      <c r="AY7" s="8" t="s">
        <v>162</v>
      </c>
      <c r="AZ7">
        <f>COUNTIF(Input!AF:AF,"*"&amp;AY7&amp;"*")</f>
        <v>1</v>
      </c>
    </row>
    <row r="8" spans="1:50" ht="12.75">
      <c r="A8" t="s">
        <v>500</v>
      </c>
      <c r="B8">
        <f>COUNTIF(Input!B:B,"*"&amp;A8&amp;"*")</f>
        <v>3</v>
      </c>
      <c r="Y8" s="8" t="s">
        <v>511</v>
      </c>
      <c r="Z8">
        <f>COUNTIF(Input!N:N,"*"&amp;Y8&amp;"*")</f>
        <v>5</v>
      </c>
      <c r="AA8" s="3" t="s">
        <v>434</v>
      </c>
      <c r="AB8">
        <f>COUNTIF(Input!P:P,"*"&amp;AA8&amp;"*")</f>
        <v>1</v>
      </c>
      <c r="AC8" s="25" t="s">
        <v>503</v>
      </c>
      <c r="AD8">
        <f>COUNTIF(Input!R:R,"*"&amp;AC8&amp;"*")</f>
        <v>8</v>
      </c>
      <c r="AO8" s="8" t="s">
        <v>535</v>
      </c>
      <c r="AP8">
        <f>COUNTIF(Input!X:X,"*"&amp;AO8&amp;"*")</f>
        <v>1</v>
      </c>
      <c r="AW8" s="8" t="s">
        <v>472</v>
      </c>
      <c r="AX8">
        <f>COUNTIF(Input!AD:AD,"*"&amp;AW8&amp;"*")</f>
        <v>9</v>
      </c>
    </row>
    <row r="9" spans="1:50" ht="12.75">
      <c r="A9" s="12" t="s">
        <v>546</v>
      </c>
      <c r="B9" s="28">
        <v>5</v>
      </c>
      <c r="Y9" s="8" t="s">
        <v>512</v>
      </c>
      <c r="Z9">
        <f>COUNTIF(Input!N:N,"*"&amp;Y9&amp;"*")</f>
        <v>2</v>
      </c>
      <c r="AA9" s="3" t="s">
        <v>435</v>
      </c>
      <c r="AB9">
        <f>COUNTIF(Input!P:P,"*"&amp;AA9&amp;"*")</f>
        <v>2</v>
      </c>
      <c r="AC9" s="25" t="s">
        <v>525</v>
      </c>
      <c r="AD9">
        <f>COUNTIF(Input!R:R,"*"&amp;AC9&amp;"*")</f>
        <v>6</v>
      </c>
      <c r="AW9" s="8" t="s">
        <v>177</v>
      </c>
      <c r="AX9">
        <f>COUNTIF(Input!AD:AD,"*"&amp;AW9&amp;"*")</f>
        <v>1</v>
      </c>
    </row>
    <row r="10" spans="1:50" ht="12.75">
      <c r="A10" t="s">
        <v>501</v>
      </c>
      <c r="B10">
        <f>COUNTIF(Input!B:B,"*"&amp;A10&amp;"*")</f>
        <v>1</v>
      </c>
      <c r="Y10" s="3" t="s">
        <v>404</v>
      </c>
      <c r="Z10">
        <f>COUNTIF(Input!N:N,"*"&amp;Y10&amp;"*")</f>
        <v>8</v>
      </c>
      <c r="AA10" s="2" t="s">
        <v>515</v>
      </c>
      <c r="AB10">
        <f>COUNTIF(Input!P:P,"*"&amp;AA10&amp;"*")</f>
        <v>2</v>
      </c>
      <c r="AW10" s="8" t="s">
        <v>449</v>
      </c>
      <c r="AX10">
        <f>COUNTIF(Input!AD:AD,"*"&amp;AW10&amp;"*")</f>
        <v>5</v>
      </c>
    </row>
    <row r="11" spans="1:50" ht="12.75">
      <c r="A11" s="6" t="s">
        <v>503</v>
      </c>
      <c r="B11">
        <f>COUNTIF(Input!B:B,"*"&amp;A11&amp;"*")</f>
        <v>1</v>
      </c>
      <c r="Y11" s="2" t="s">
        <v>447</v>
      </c>
      <c r="Z11">
        <f>COUNTIF(Input!N:N,"*"&amp;Y11&amp;"*")</f>
        <v>4</v>
      </c>
      <c r="AA11" s="8" t="s">
        <v>478</v>
      </c>
      <c r="AB11">
        <f>COUNTIF(Input!P:P,"*"&amp;AA11&amp;"*")</f>
        <v>2</v>
      </c>
      <c r="AW11" s="3" t="s">
        <v>470</v>
      </c>
      <c r="AX11">
        <f>COUNTIF(Input!AD:AD,"*"&amp;AW11&amp;"*")</f>
        <v>1</v>
      </c>
    </row>
    <row r="12" spans="1:50" ht="12.75">
      <c r="A12" s="6" t="s">
        <v>545</v>
      </c>
      <c r="B12">
        <f>COUNTIF(Input!B:B,"*"&amp;A12&amp;"*")</f>
        <v>1</v>
      </c>
      <c r="Y12" s="22" t="s">
        <v>411</v>
      </c>
      <c r="Z12">
        <f>COUNTIF(Input!N:N,"*"&amp;Y12&amp;"*")</f>
        <v>5</v>
      </c>
      <c r="AA12" s="2" t="s">
        <v>444</v>
      </c>
      <c r="AB12">
        <f>COUNTIF(Input!P:P,"*"&amp;AA12&amp;"*")</f>
        <v>4</v>
      </c>
      <c r="AW12" s="3" t="s">
        <v>142</v>
      </c>
      <c r="AX12">
        <f>COUNTIF(Input!AD:AD,"*"&amp;AW12&amp;"*")</f>
        <v>1</v>
      </c>
    </row>
    <row r="13" spans="1:50" ht="12.75">
      <c r="A13" s="6" t="s">
        <v>504</v>
      </c>
      <c r="B13">
        <f>COUNTIF(Input!B:B,"*"&amp;A13&amp;"*")</f>
        <v>1</v>
      </c>
      <c r="Y13" s="2" t="s">
        <v>513</v>
      </c>
      <c r="Z13">
        <f>COUNTIF(Input!N:N,"*"&amp;Y13&amp;"*")</f>
        <v>1</v>
      </c>
      <c r="AA13" s="3" t="s">
        <v>441</v>
      </c>
      <c r="AB13">
        <f>COUNTIF(Input!P:P,"*"&amp;AA13&amp;"*")</f>
        <v>1</v>
      </c>
      <c r="AW13" s="3" t="s">
        <v>471</v>
      </c>
      <c r="AX13">
        <f>COUNTIF(Input!AD:AD,"*"&amp;AW13&amp;"*")</f>
        <v>2</v>
      </c>
    </row>
    <row r="14" spans="1:50" ht="12.75">
      <c r="A14" s="6" t="s">
        <v>498</v>
      </c>
      <c r="B14">
        <f>COUNTIF(Input!B:B,"*"&amp;A14&amp;"*")</f>
        <v>1</v>
      </c>
      <c r="Y14" s="2" t="s">
        <v>413</v>
      </c>
      <c r="Z14">
        <f>COUNTIF(Input!N:N,"*"&amp;Y14&amp;"*")</f>
        <v>16</v>
      </c>
      <c r="AA14" s="2" t="s">
        <v>448</v>
      </c>
      <c r="AB14">
        <f>COUNTIF(Input!P:P,"*"&amp;AA14&amp;"*")</f>
        <v>4</v>
      </c>
      <c r="AW14" s="3" t="s">
        <v>139</v>
      </c>
      <c r="AX14">
        <f>COUNTIF(Input!AD:AD,"*"&amp;AW14&amp;"*")</f>
        <v>3</v>
      </c>
    </row>
    <row r="15" spans="25:50" ht="12.75">
      <c r="Y15" s="3" t="s">
        <v>415</v>
      </c>
      <c r="Z15">
        <f>COUNTIF(Input!N:N,"*"&amp;Y15&amp;"*")</f>
        <v>1</v>
      </c>
      <c r="AA15" s="3" t="s">
        <v>445</v>
      </c>
      <c r="AB15">
        <f>COUNTIF(Input!P:P,"*"&amp;AA15&amp;"*")</f>
        <v>1</v>
      </c>
      <c r="AW15" s="2" t="s">
        <v>538</v>
      </c>
      <c r="AX15">
        <f>COUNTIF(Input!AD:AD,"*"&amp;AW15&amp;"*")</f>
        <v>1</v>
      </c>
    </row>
    <row r="16" spans="1:50" ht="12.75">
      <c r="A16" s="6"/>
      <c r="Y16" s="3" t="s">
        <v>417</v>
      </c>
      <c r="Z16">
        <f>COUNTIF(Input!N:N,"*"&amp;Y16&amp;"*")</f>
        <v>1</v>
      </c>
      <c r="AA16" s="8" t="s">
        <v>516</v>
      </c>
      <c r="AB16">
        <f>COUNTIF(Input!P:P,"*"&amp;AA16&amp;"*")</f>
        <v>3</v>
      </c>
      <c r="AW16" s="3" t="s">
        <v>447</v>
      </c>
      <c r="AX16">
        <f>COUNTIF(Input!AD:AD,"*"&amp;AW16&amp;"*")</f>
        <v>4</v>
      </c>
    </row>
    <row r="17" spans="25:50" ht="12.75">
      <c r="Y17" s="3" t="s">
        <v>425</v>
      </c>
      <c r="Z17">
        <f>COUNTIF(Input!N:N,"*"&amp;Y17&amp;"*")</f>
        <v>2</v>
      </c>
      <c r="AA17" s="8" t="s">
        <v>447</v>
      </c>
      <c r="AB17">
        <f>COUNTIF(Input!P:P,"*"&amp;AA17&amp;"*")</f>
        <v>4</v>
      </c>
      <c r="AW17" s="2" t="s">
        <v>478</v>
      </c>
      <c r="AX17">
        <f>COUNTIF(Input!AD:AD,"*"&amp;AW17&amp;"*")</f>
        <v>5</v>
      </c>
    </row>
    <row r="18" spans="27:50" ht="12.75">
      <c r="AA18" s="8" t="s">
        <v>449</v>
      </c>
      <c r="AB18">
        <f>COUNTIF(Input!P:P,"*"&amp;AA18&amp;"*")</f>
        <v>2</v>
      </c>
      <c r="AW18" s="3" t="s">
        <v>453</v>
      </c>
      <c r="AX18">
        <f>COUNTIF(Input!AD:AD,"*"&amp;AW18&amp;"*")</f>
        <v>3</v>
      </c>
    </row>
    <row r="19" spans="27:50" ht="12.75">
      <c r="AA19" s="22" t="s">
        <v>517</v>
      </c>
      <c r="AB19">
        <f>COUNTIF(Input!P:P,"*"&amp;AA19&amp;"*")</f>
        <v>7</v>
      </c>
      <c r="AW19" s="2" t="s">
        <v>539</v>
      </c>
      <c r="AX19">
        <f>COUNTIF(Input!AD:AD,"*"&amp;AW19&amp;"*")</f>
        <v>1</v>
      </c>
    </row>
    <row r="20" spans="27:50" ht="12.75">
      <c r="AA20" s="3" t="s">
        <v>431</v>
      </c>
      <c r="AB20">
        <f>COUNTIF(Input!P:P,"*"&amp;AA20&amp;"*")</f>
        <v>2</v>
      </c>
      <c r="AW20" s="3" t="s">
        <v>480</v>
      </c>
      <c r="AX20">
        <f>COUNTIF(Input!AD:AD,"*"&amp;AW20&amp;"*")</f>
        <v>2</v>
      </c>
    </row>
    <row r="21" spans="27:50" ht="12.75">
      <c r="AA21" s="2" t="s">
        <v>518</v>
      </c>
      <c r="AB21">
        <f>COUNTIF(Input!P:P,"*"&amp;AA21&amp;"*")</f>
        <v>1</v>
      </c>
      <c r="AW21" s="3" t="s">
        <v>482</v>
      </c>
      <c r="AX21">
        <f>COUNTIF(Input!AD:AD,"*"&amp;AW21&amp;"*")</f>
        <v>1</v>
      </c>
    </row>
    <row r="22" spans="27:50" ht="12.75">
      <c r="AA22" s="3" t="s">
        <v>435</v>
      </c>
      <c r="AB22">
        <f>COUNTIF(Input!P:P,"*"&amp;AA22&amp;"*")</f>
        <v>2</v>
      </c>
      <c r="AW22" s="3" t="s">
        <v>483</v>
      </c>
      <c r="AX22">
        <f>COUNTIF(Input!AD:AD,"*"&amp;AW22&amp;"*")</f>
        <v>2</v>
      </c>
    </row>
    <row r="23" spans="27:50" ht="12.75">
      <c r="AA23" s="3" t="s">
        <v>453</v>
      </c>
      <c r="AB23">
        <f>COUNTIF(Input!P:P,"*"&amp;AA23&amp;"*")</f>
        <v>1</v>
      </c>
      <c r="AW23" s="22" t="s">
        <v>497</v>
      </c>
      <c r="AX23">
        <f>COUNTIF(Input!AD:AD,"*"&amp;AW23&amp;"*")</f>
        <v>1</v>
      </c>
    </row>
    <row r="24" spans="27:28" ht="12.75">
      <c r="AA24" s="3" t="s">
        <v>456</v>
      </c>
      <c r="AB24">
        <f>COUNTIF(Input!P:P,"*"&amp;AA24&amp;"*")</f>
        <v>1</v>
      </c>
    </row>
    <row r="25" spans="27:28" ht="12.75">
      <c r="AA25" s="8" t="s">
        <v>521</v>
      </c>
      <c r="AB25">
        <f>COUNTIF(Input!P:P,"*"&amp;AA25&amp;"*")</f>
        <v>1</v>
      </c>
    </row>
  </sheetData>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Jochem van Iterson</cp:lastModifiedBy>
  <cp:lastPrinted>2020-05-11T16:51:53Z</cp:lastPrinted>
  <dcterms:modified xsi:type="dcterms:W3CDTF">2020-05-11T16:51:55Z</dcterms:modified>
  <cp:category/>
  <cp:version/>
  <cp:contentType/>
  <cp:contentStatus/>
</cp:coreProperties>
</file>